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 " sheetId="1" r:id="rId1"/>
  </sheets>
  <definedNames/>
  <calcPr fullCalcOnLoad="1"/>
</workbook>
</file>

<file path=xl/sharedStrings.xml><?xml version="1.0" encoding="utf-8"?>
<sst xmlns="http://schemas.openxmlformats.org/spreadsheetml/2006/main" count="852" uniqueCount="536">
  <si>
    <t>Устав Ибресинского района от 18.11.205№3/1, Решение собрания депутатов Ибресинского района от 4.10.2005г №32/5 "Положение о финансовом отделе администрации Ибресинского района"постановление главы Ибресинского района от06.02.2006 №66 "Положение об отделе с</t>
  </si>
  <si>
    <t>0106</t>
  </si>
  <si>
    <t>0104</t>
  </si>
  <si>
    <t>0709</t>
  </si>
  <si>
    <t>2.1.2.</t>
  </si>
  <si>
    <t>финансирование муниципальных учреждений</t>
  </si>
  <si>
    <t>РМ-А-0200</t>
  </si>
  <si>
    <t>0709,0115</t>
  </si>
  <si>
    <t xml:space="preserve">Постановление главы администрации №903 от 13.12.2005г"Положение об отделе образования администрации Ибресинского района",Постановление главы администрации Ибресинского района от 23.11.2005№830 "Устав муниципального учреждения"Централизованная бухгалтерия </t>
  </si>
  <si>
    <t>0105</t>
  </si>
  <si>
    <t>0114</t>
  </si>
  <si>
    <t>0113</t>
  </si>
  <si>
    <t>2.1.4</t>
  </si>
  <si>
    <t>организационное и материально-техническое обеспечене подготовки и проведения муниципальных выборов</t>
  </si>
  <si>
    <t>РМ-А-0400</t>
  </si>
  <si>
    <t>0107</t>
  </si>
  <si>
    <t>2.1.6.</t>
  </si>
  <si>
    <t>учреждение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</t>
  </si>
  <si>
    <t>РМ-А-0600</t>
  </si>
  <si>
    <t>0804,0806</t>
  </si>
  <si>
    <t xml:space="preserve">Договор №1 </t>
  </si>
  <si>
    <t>0804</t>
  </si>
  <si>
    <t>0806</t>
  </si>
  <si>
    <t>1202</t>
  </si>
  <si>
    <t>2.1.11.</t>
  </si>
  <si>
    <t>организация в границах муниципального района электро- и газоснабжения поселений</t>
  </si>
  <si>
    <t>РМ-А-1100</t>
  </si>
  <si>
    <t>0502</t>
  </si>
  <si>
    <t xml:space="preserve">Договор №12 </t>
  </si>
  <si>
    <t>01.01.2006по 31.12.2006</t>
  </si>
  <si>
    <t>2.1.12.</t>
  </si>
  <si>
    <t>содержание и строительсто автомобильных дорог общего пользованиямежду населенными пунктами,мостов и иных транспортных инженерных сооружений вне границ населенных пунктов в границах муниципального района,за исключением автомобильных дорог общего пользовани</t>
  </si>
  <si>
    <t>РМ-А-1200</t>
  </si>
  <si>
    <t>0408</t>
  </si>
  <si>
    <t>Федеральный закон от 6 отктября 2003г №131-"Об общих принципах организации местного самоуправления в РФ".</t>
  </si>
  <si>
    <t>Закон Чувашской Респудлики от 18.10.2004 года №19 "Об организации местного самоуправления в Чувашской Республике".ПостановлениеКабинета Министров Чувашской Республики от 3.04.2003г№85"О республиканской программе строительства автомобильных дорог,соединяющ</t>
  </si>
  <si>
    <t>03.04.2003г</t>
  </si>
  <si>
    <t>2258,5</t>
  </si>
  <si>
    <t>2255,4</t>
  </si>
  <si>
    <t>7170,1</t>
  </si>
  <si>
    <t>6789,2</t>
  </si>
  <si>
    <t>2496,4</t>
  </si>
  <si>
    <t>Соглашение №1  между Министерством градостроительства и развития общественной инфрастркутуры ЧР и администрацией Ибресинского района о развитии местной сети автомобильных дорог общего пользования и организации в 2009 году дорожных работ.Постановление глав</t>
  </si>
  <si>
    <t>15790</t>
  </si>
  <si>
    <t>0</t>
  </si>
  <si>
    <t>0409</t>
  </si>
  <si>
    <t>11252,9</t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</si>
  <si>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</si>
  <si>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</si>
  <si>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</si>
  <si>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0302</t>
  </si>
  <si>
    <t>Решение Собрания депутатов от 30.12.2007г№814 "Районная  программа по усилению борьбы с преступностью в Ибресинском районе</t>
  </si>
  <si>
    <t>350</t>
  </si>
  <si>
    <t>251,9</t>
  </si>
  <si>
    <t>Предупреждение и ликвидация последствий чрезвычайных ситуаций природного и технологического характера,гражданская оборона</t>
  </si>
  <si>
    <t>0309</t>
  </si>
  <si>
    <t xml:space="preserve">Распоряжение главы Ибресинского района 13-р от 15.02.2008,48-р от 27.02.2010. </t>
  </si>
  <si>
    <t>пожарная безопасность</t>
  </si>
  <si>
    <t>0310</t>
  </si>
  <si>
    <t>Государственный контракт №26 от 26.05.2008г.</t>
  </si>
  <si>
    <t>2.2.17.</t>
  </si>
  <si>
    <t>организация мероприятий межпоселенческого характера по охране окружающей среды</t>
  </si>
  <si>
    <t>РМ-А-1700</t>
  </si>
  <si>
    <t>0602</t>
  </si>
  <si>
    <t>Федеральный закон от 10 января 2002 года №7-ФЗ "Об охране окружающей среды"</t>
  </si>
  <si>
    <t>ст.6</t>
  </si>
  <si>
    <t>10.01.2002 год,срок не установлен</t>
  </si>
  <si>
    <t>Постановление главы администрации Ибресинского района №436б) от 31.07.2007г "Об утверждении положения об охране окружающей среды</t>
  </si>
  <si>
    <t>100</t>
  </si>
  <si>
    <t>1,8</t>
  </si>
  <si>
    <t>2.1.18.</t>
  </si>
  <si>
    <t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программам,за исключением полномочий по финансовому обеспечению образовательного процесса,отнес</t>
  </si>
  <si>
    <t>РМ-А-1800</t>
  </si>
  <si>
    <t>0701,0702,0707</t>
  </si>
  <si>
    <t>Закон РФ от 10.07.1992 года №3266-1 "Об образовании", (с изменениями)</t>
  </si>
  <si>
    <t>10.07.1992 год,срок не установлен</t>
  </si>
  <si>
    <t>Закон Чувашской Республики от 28.01.1993 года "Об образовании" (с изменениями от14.02.1997 года,23.10.2000 года,25.11.2005 года)</t>
  </si>
  <si>
    <t>ст.55,пункт 8</t>
  </si>
  <si>
    <t>28.01.1993 года,срок не установлен</t>
  </si>
  <si>
    <t>0701</t>
  </si>
  <si>
    <t>17522,2</t>
  </si>
  <si>
    <t>17387,5</t>
  </si>
  <si>
    <t>0702</t>
  </si>
  <si>
    <t>14782</t>
  </si>
  <si>
    <t>14589,9</t>
  </si>
  <si>
    <t>0707</t>
  </si>
  <si>
    <t>465,6</t>
  </si>
  <si>
    <t>2.1.19.</t>
  </si>
  <si>
    <t>Строительство Буинского д/с</t>
  </si>
  <si>
    <t>Уточненный реестр расходных обязательств</t>
  </si>
  <si>
    <t>Возмещение затрат учителям ипотечного кредита</t>
  </si>
  <si>
    <t>организация оказания на территории муниципального района скорой медицинской помощи( за исключениемсанитарно-авиационной),первичной медико-санитарной помощи в амбулаторно-поликлинических и больничных учреждениях,медицинской помощи женщинам в период беремен</t>
  </si>
  <si>
    <t>РМ-А-1900</t>
  </si>
  <si>
    <t>0901,0902,0903,0904,0910</t>
  </si>
  <si>
    <t>Федеральный закон от 02.03.1998 года №30-ФЗ "Основы законодательства Российской Федерации об охране здоровья граждан" (в редакции от 02.02.2006 года №23-ФЗ). Постановление Правительства Российской Федерации от 30.12.2006 года №885 "О программе государстве</t>
  </si>
  <si>
    <t>ст.8</t>
  </si>
  <si>
    <t>02.04.1998 год,не установлен</t>
  </si>
  <si>
    <t>Постановление Кабинета Министров Чувашской Республики от 18.12.2007 года №392 "О мерах по реализации Закона Чувашской Республики "О республиканском бюджете Чувашской Республики на 2008 год" (вместе с "Программой государственных гарантий оказания бесплатно</t>
  </si>
  <si>
    <t>Глава администрации Ибресинского райна</t>
  </si>
  <si>
    <t>п.1</t>
  </si>
  <si>
    <t>01.01.2007 год.01.01.2007-01.01.2008 года</t>
  </si>
  <si>
    <t>Постановление Главы Ибресинского района от 23.01.2009г.,31.03.09г.№178 "Об утверждении муниципального заказа по оказании населению бесплатной медицинской помощи на 2008,2009 года", Постановление главы Ибресинского района №338 от 26.06.2009 "О внесении изм</t>
  </si>
  <si>
    <t>23.01.2007 год,01.01.2007-01.012008 год</t>
  </si>
  <si>
    <t>28982,6</t>
  </si>
  <si>
    <t>27997,7</t>
  </si>
  <si>
    <t>0901</t>
  </si>
  <si>
    <t>0902</t>
  </si>
  <si>
    <t>Дети сироты</t>
  </si>
  <si>
    <t>Многодетные семьи</t>
  </si>
  <si>
    <t>0903</t>
  </si>
  <si>
    <t>0904</t>
  </si>
  <si>
    <t>0910</t>
  </si>
  <si>
    <t>450</t>
  </si>
  <si>
    <t>0909</t>
  </si>
  <si>
    <t>2.1.21.</t>
  </si>
  <si>
    <t>организация утилизации и переработки бытовых и промышленных отходов</t>
  </si>
  <si>
    <t>РМ-А-2100</t>
  </si>
  <si>
    <t>0601</t>
  </si>
  <si>
    <t>Постановление главы администрации Ибресинского района№436б) от 31.07.2007г "Об утверждении положения об охране окружающей среды</t>
  </si>
  <si>
    <t>01.01.2007 не устан</t>
  </si>
  <si>
    <t>50</t>
  </si>
  <si>
    <t>2.1.22.</t>
  </si>
  <si>
    <t>утверждение схем территориального планирования муниципального района,утверждение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градостро</t>
  </si>
  <si>
    <t>РМ-А-2200</t>
  </si>
  <si>
    <t>0411</t>
  </si>
  <si>
    <t>Закон Чувашской Республики от 18.10.2004 года №19 " Об организации местного самоуправления в Чувашской Республике",Указ Президента Чувашской Республики от 3.10.2006№80 "О дополнительных мерах по завершению государственного кадастрового учета земельных уча</t>
  </si>
  <si>
    <t xml:space="preserve">Постановление главы администрации района от 09.02.2007 года №51 "Об утверждении подпрограммы"Создание системы кадастра недвижимости в Ибресинском районе  на 2006-2008 годы". </t>
  </si>
  <si>
    <t>09.02.2007 год,срок не установлен</t>
  </si>
  <si>
    <t>500</t>
  </si>
  <si>
    <t>398,9</t>
  </si>
  <si>
    <t>2.1.25.</t>
  </si>
  <si>
    <t>содержание на территории муниципального района межпоселенческих мест захоронения,организация ритуальных услуг</t>
  </si>
  <si>
    <t>РМ-А-2500</t>
  </si>
  <si>
    <t>ст14,ст8</t>
  </si>
  <si>
    <t>2.1.26.</t>
  </si>
  <si>
    <t>создание условий дляобеспечения поселений,входящих в состав муниципального района,услугами связи,общественного питания,торговли и бытового обслуживания</t>
  </si>
  <si>
    <t>РМ-А-2600</t>
  </si>
  <si>
    <t>0412</t>
  </si>
  <si>
    <t>2.1.27.</t>
  </si>
  <si>
    <t>организация библиотечного обслуживания населения межпоселенческими библиотеками,комплектование и обеспечение сохранности их библиотечных фондов</t>
  </si>
  <si>
    <t>РМ-А-2700</t>
  </si>
  <si>
    <t>0801</t>
  </si>
  <si>
    <t>Федеральный закон от 29.12.1994 года №78-ФЗ "О библиотечном деле", (с изменениями от 22.06.2007 года).</t>
  </si>
  <si>
    <t>29.12.1994 год.срок не установлен</t>
  </si>
  <si>
    <t>Закон Чувашской Республики от 16.06.1998 №11 "О библиотечном деле". Закон Чувашской Республики от</t>
  </si>
  <si>
    <t>ст5</t>
  </si>
  <si>
    <t>11.07.1998</t>
  </si>
  <si>
    <t>Постановление главы района от 31.01.2006г №625 "О районной целевой программе "Культура Ибресинского района 2006-2010 годы",Постановление Главы администрации Ибресинского района от 29.02.2009г.№75"О повышении тарифных ставок Единой тарифной сетки по оплате</t>
  </si>
  <si>
    <t>01.01.2006,не установлен</t>
  </si>
  <si>
    <t>2.1.28.</t>
  </si>
  <si>
    <t>создание условий для обеспечения поселений,входящих в состав муниципального района,услугами по организации досуга и услугами организаций культуры</t>
  </si>
  <si>
    <t>РМ-А-2800</t>
  </si>
  <si>
    <t>Закон Чувашской Республики "О культуре"</t>
  </si>
  <si>
    <t>ст 24</t>
  </si>
  <si>
    <t>27.05.1993г</t>
  </si>
  <si>
    <t>2.1.30.</t>
  </si>
  <si>
    <t>выравнивание уровня бюджетной обеспеченности поселений,входящих в состав муниципального района,за счет средств бюджета муниципального района</t>
  </si>
  <si>
    <t>РМ-А-3000</t>
  </si>
  <si>
    <t>1101</t>
  </si>
  <si>
    <t>Создание условий для организации досуга и обеспечение жителей поселения услугами организаций культуры</t>
  </si>
  <si>
    <t>Закон ЧР от 27.05.1998г. №22 "О культуре(с изменениями от 03.05.2001г.,24.11.2004г.)</t>
  </si>
  <si>
    <t>2.1.35.</t>
  </si>
  <si>
    <t>создание условий для развития сельскохозяйственного производства поселениях,расширения рынка сельскохозяйственной продукции</t>
  </si>
  <si>
    <t>РМ-А-3500</t>
  </si>
  <si>
    <t>0405</t>
  </si>
  <si>
    <t>Федеральный закон от 24.02.02г.№101 ФЗ(с изменениями и дополнениями)"Об обороте земель с/х назначений"Федеральный закон от 6 отктября 2003 года №131 "Об общих принципах организации местного самоуправления в РФ"</t>
  </si>
  <si>
    <t>01.01.2007г</t>
  </si>
  <si>
    <t>2.1.36.</t>
  </si>
  <si>
    <t>обеспечение условий для развития на территории муниципального района физической культуры и массового спорта,организация проведения официальных физкультурно-оздоровительных и спортнивных мероприятий муниципального района</t>
  </si>
  <si>
    <t>РМ-А-3600</t>
  </si>
  <si>
    <t>Закон Чувашской Республики "О физичксой культуре и спорте в Чувашской республике".Закон Чувашской Республики от 18.10.2004 года №19 "Об организации местного самоуправления в Чувашской Республики "(с изменениями)</t>
  </si>
  <si>
    <t>ст9, ст9</t>
  </si>
  <si>
    <t>20.10.2001г</t>
  </si>
  <si>
    <t>11.04.2007 года,срок не установлен.</t>
  </si>
  <si>
    <t>0908</t>
  </si>
  <si>
    <t xml:space="preserve">2.1.37. </t>
  </si>
  <si>
    <t xml:space="preserve">организация и осуществление мероприятий межпоселенческого характера по работе с детьми и молодежью </t>
  </si>
  <si>
    <t>РМ-А-3700</t>
  </si>
  <si>
    <t>Субсидия на организацию экономического соревнования между сельскими,городскими поселениями ЧР</t>
  </si>
  <si>
    <t>Субсидия на поощрение победителей республиканского конкурса на звание"Самое благоустроенное городское(сельское)поселение Чувашии</t>
  </si>
  <si>
    <t>Закон Чувашской Республики "Об образовании"(с изм.от 14.02.1997,23.10.2000,18.10.2004,25.11.2005г)</t>
  </si>
  <si>
    <t>ст24</t>
  </si>
  <si>
    <t>01.01.2006г. до 31.12.2010г.</t>
  </si>
  <si>
    <t xml:space="preserve">устройсто детей </t>
  </si>
  <si>
    <t>компенсация родительям</t>
  </si>
  <si>
    <t>2.2.</t>
  </si>
  <si>
    <t>Расходные обязательства,возникшие в результате принятия нормативных правовых актов органов местного самоуправления,предусматривающих предоставление межбюджетных трансфертов бюджетам других уровней,кроме дотаций</t>
  </si>
  <si>
    <t>РМ-Б</t>
  </si>
  <si>
    <t>2.3.</t>
  </si>
  <si>
    <t xml:space="preserve">Расходные обязательства,возникшие в результате реализации органами местного самоуправления муниципальных районов делегированных полномочий за счет субвенций,переданных с другого уровня бюджетной системы </t>
  </si>
  <si>
    <t>РМ-В</t>
  </si>
  <si>
    <t>Осуществление первичного воинского учета на территориях, где отсутствуют военные комиссариаты.</t>
  </si>
  <si>
    <t>РМ-В-4800</t>
  </si>
  <si>
    <t>1102</t>
  </si>
  <si>
    <t>Постановление Правительства РФ от 29.04.2006г№258"О субвенциях на осущетсвление полномочий по первичному воинскому учету на территориях,где отсутсвуют военные комиссариаты"</t>
  </si>
  <si>
    <t>Закон Чувашской Республики от 30.11.2006г№57"О республиканском бюджете Чувашской Республики на 2007 год"</t>
  </si>
  <si>
    <t>Постановление главы Ибресинского района от 28.12.2007№814,от 16.12.2008г.№645а"Об утверждении порядков предоставления средств из бюджета Ибресинского района в 2008г,в 2009г.в 2010г."</t>
  </si>
  <si>
    <t>приложение12</t>
  </si>
  <si>
    <t>01.01.2007г по 31.12.2007г</t>
  </si>
  <si>
    <t>1103</t>
  </si>
  <si>
    <t>0203</t>
  </si>
  <si>
    <t>обеспечение жильем отдельных граждан по договорам социального найма</t>
  </si>
  <si>
    <t>РМ-В-4300</t>
  </si>
  <si>
    <t>Закон Чувашской Республики от 05.10.2007г№55"О республиканском бюджете Чувашской Республики на 2008 и плановый период 2009 и 2010 годов"</t>
  </si>
  <si>
    <t>приложение 20</t>
  </si>
  <si>
    <t>Постановление главы Ибресинского района от 28.12.2007№ 814,от 16.12.2008г№ 645а."Об утверждении порядков предоставления средств из бюджета Ибресинского района в 2008г,в 2009г.,в 2010г."</t>
  </si>
  <si>
    <t>приложение№5</t>
  </si>
  <si>
    <t>1003</t>
  </si>
  <si>
    <t>осуществление полномочий  по подготовке и проведению селхоз переписи</t>
  </si>
  <si>
    <t>РМ-В-4100</t>
  </si>
  <si>
    <t>0115</t>
  </si>
  <si>
    <t>Федеральный Закон от 21.07.2005г №108-ФЗ"О Всероссийской сельскохозяйственной переписи"</t>
  </si>
  <si>
    <t>Постановление главы администрации Ибресинского района ЧР от 12.07.2005г №499"О подготовке Всероссийской сельскохозяйственной переписи 2006г в Ибресинском районе"</t>
  </si>
  <si>
    <t>01.01.2006 по 31.12.2006г</t>
  </si>
  <si>
    <t>Субвенция осуществления на государственную регистрацию актов гражданского состояния.</t>
  </si>
  <si>
    <t>РМ-В-4400</t>
  </si>
  <si>
    <t>Федеральный закон от 06.10.2003 года №131-ФЗ "Об общих принципах организации местного самоуправления в Рф" (с изменениями). Федеральный закон  РФ от 15.11.1997 года №143-ФЗ "Об актах гражданского состояния". Семейный кодекс РФ принят госдумой от 08.12.199</t>
  </si>
  <si>
    <t>ст.19</t>
  </si>
  <si>
    <t>06.10.2003 года,срок не установлен</t>
  </si>
  <si>
    <t>18.10.2004,не устан</t>
  </si>
  <si>
    <t>Постановление главы Ибресинского района от 08.02.2006 года №68 "О положении о ЗАГС администрации Ибресинского района,Постановление главы Ибресинского района от 28.12.2007г.№814)"Об утверждении порядков предоставления средств из бюджета Ибресинского района</t>
  </si>
  <si>
    <t>приложение№7</t>
  </si>
  <si>
    <t>08.02.2006 года,срок не установлен</t>
  </si>
  <si>
    <t>0304</t>
  </si>
  <si>
    <t>Субвенция осуществления денежных выплат медицинскому персоналу ,фельдшерско - акушерскам пунктам.</t>
  </si>
  <si>
    <t>РМ-В-4500</t>
  </si>
  <si>
    <t>Постановление Правительства РФ от 9.06.2006г №356 "О порядке осуществления в 2006 году денежных выплат медицинскому персоналу фельдшерско-акушерских пунктов,врачам,фельдшерам и медсестрам скорой помощи"</t>
  </si>
  <si>
    <t xml:space="preserve">Приказ МУЗ "Ибресинская ЦРБ" от 03.01.2007г.№4-а"О денежных выплатах медицинскому персоналу ФАП и фельдшерам и медицинским сестрам ОСМП",постановление главы Ибресинского района от 26.06.2009г№ 81 "об утверждении порядков предоставления средств из бюджета </t>
  </si>
  <si>
    <t>приложение№10</t>
  </si>
  <si>
    <t xml:space="preserve">Финансовое обеспечение госуд.задания в соотв.с прогр.госуд.гарантий оказания гражданам РФ бесплатной мед.помощи,оказываемой врачами терапевтами участкрвыми,врвчами педиатрами участковыми,врачами общей практики(семейными врачами) и их медсестрами </t>
  </si>
  <si>
    <t>Субвенция осуществления по выплате вознограждений за классное руководство педагогическим работникам.</t>
  </si>
  <si>
    <t>РМ-В-4600</t>
  </si>
  <si>
    <t>Письмо Минобрнауки РФ от 23.11.2006г №03-2443 № "О выплате вознаграждения за выполнения функций классного руководителя"</t>
  </si>
  <si>
    <t>Постановление Кабинета Министров ЧР от 11.12.2007 года №325 "Об утверждения правил предоставления средств из республиканского бюджета Чувашской Республики" в 2008 году"</t>
  </si>
  <si>
    <t>приложение 34</t>
  </si>
  <si>
    <t>01.01.2007-31.12.2007</t>
  </si>
  <si>
    <t>Постановление главы Ибресинского района от 02.07.2008г№312 "Об условиях предоставления средств на выплату ежемесячного вознаграждения за выполнение функций классного руководителя педагогическим работникам государственных образовательных учреждениях и муни</t>
  </si>
  <si>
    <t>приложение№9</t>
  </si>
  <si>
    <t>01. 01. 2007 до 31. 12. 2007г</t>
  </si>
  <si>
    <t>введение  учета граждан нуждающих в жил фонде</t>
  </si>
  <si>
    <t>РМ-В-4700</t>
  </si>
  <si>
    <t>приложение№22</t>
  </si>
  <si>
    <t>Постановление главы Ибресинского района от 28.12.2007№ 814"Об утверждении порядков предоставления средств из бюджета Ибресинского района в 2009г"</t>
  </si>
  <si>
    <t>приложение№18</t>
  </si>
  <si>
    <t xml:space="preserve">Субвенция осуществления по созданию и обеспечению деятельности административных комиссий для рассмотрения дел об административных правонарушений. </t>
  </si>
  <si>
    <t>РМ-В-3900</t>
  </si>
  <si>
    <t>Закон Чувашской Республики от 23.07.2003 года №22 "Об административных правонарушениях"</t>
  </si>
  <si>
    <t>Утверждено решением Собрания депутатов Ибресинского района от 29.08.2003 года №20 "Положение об административной комиссии при администрации Ибресинского района Чувашской Республики по делам об административных правонарушениях",постановление главы Ибресинс</t>
  </si>
  <si>
    <t>приложение№6</t>
  </si>
  <si>
    <t>29.08.2003 года, срок не установлен</t>
  </si>
  <si>
    <t>Субвенция по созданию комиссии по делам несовершеннолетних.</t>
  </si>
  <si>
    <t>РМ-В-4000</t>
  </si>
  <si>
    <t>Закон Чувашской Республики от 29.12.2005 года №68 "О комиссиях по делам несовершенолетних и защите их прав в Чувашской Республике"</t>
  </si>
  <si>
    <t>01.01.2006 года,срок не устан</t>
  </si>
  <si>
    <t>Постановление главы района от 17.11.2006 года №643 "О комиссии по делам несовершенолетних  и защите их прав при администрации Ибресинского района Чувашской Республике".Постановление главы Ибресинского района от 28.12.2008г.№814"Об утверждении порядков пре</t>
  </si>
  <si>
    <t>приложение№11</t>
  </si>
  <si>
    <t>17.11.2006 года,срок не установлен</t>
  </si>
  <si>
    <t xml:space="preserve">Субвенция предоставления дотаций на выравнивание бюджетной обеспечности поселений. </t>
  </si>
  <si>
    <t>РМ-В-4200</t>
  </si>
  <si>
    <t>Содержание автомобильных дорог и инженерных сооружений в границах поселений в рамках благоустройства</t>
  </si>
  <si>
    <t>Государственная программа РФ "Доступная среда на 2011-2015гг.</t>
  </si>
  <si>
    <t>Прочие</t>
  </si>
  <si>
    <t>ПРОЧИЕ</t>
  </si>
  <si>
    <t>Прочие субсидии бюджетам поселений(благоустройство)</t>
  </si>
  <si>
    <t>Решение собрания депутатов от 29.11.2005№4 "Об утверждении Положения"О регулировании бюджетных правоотношений в Ибресинском районе",Постановление главы Ибресинского района от 28.12.2008г. №814"Об утверждении порядков предоставления средств из бюджета Ибре</t>
  </si>
  <si>
    <t xml:space="preserve">01.01.2006г. </t>
  </si>
  <si>
    <t>1401</t>
  </si>
  <si>
    <t>строительство моста</t>
  </si>
  <si>
    <t>Субвенция осуществления по выплате компенсации части родительской платы за содержание ребенка.</t>
  </si>
  <si>
    <t>РМ-В-4900</t>
  </si>
  <si>
    <t>Постановление Правительства РФ от 30.12.2006 года №846 "О порядке и условиях предоставления В 2007 году финансовой помощи из федерального бюджета в виде субсидий бюджетам субъектов РФ на выплату компенсации части родительской платы за содержание ребенка в</t>
  </si>
  <si>
    <t>01.01.2007,не установлен</t>
  </si>
  <si>
    <t>Закон ЧР от 24.11.2004№48"О социальной поддержке детей в ЧР"(с изм от 24.04.2005,25.11.2005г)Закон ЧР от 28.01.1993"Об образовании"</t>
  </si>
  <si>
    <t>01.01.2005г,не устан</t>
  </si>
  <si>
    <t>приложение№ 16</t>
  </si>
  <si>
    <t>01.01.2007до 31.12.2007</t>
  </si>
  <si>
    <t>1004</t>
  </si>
  <si>
    <t>Субвенция осуществлению деятельности по опеке и попечительству.</t>
  </si>
  <si>
    <t>РМ-В-5000</t>
  </si>
  <si>
    <t>Постановление главы Ибресинского района №314 от 02.07.08г. Об организации и осуществлении деятельности по опеке и попечительству, Постановление Главы Ибресинского района 29.02.2009г.№75б Об индексации денежного содержания лиц замещающих муниципальной долж</t>
  </si>
  <si>
    <t>2.4.</t>
  </si>
  <si>
    <t>создание музеев муниципальным районом</t>
  </si>
  <si>
    <t>РМ-Г-5100</t>
  </si>
  <si>
    <t>ст 15.1</t>
  </si>
  <si>
    <t>Закон Чр от 27.05.1993г№22"О культуре"(с изм от 10..11.1997г,03.05.2001г,24.11.2004г)</t>
  </si>
  <si>
    <t>не устан</t>
  </si>
  <si>
    <t>Постановление главы от 31.01.2006г.№625 "О районной целевой программе"Культура Ибресинского района на 2006-2010гг.,Постановление главы администрации Ибресинского района от 29.02.2009г. №756 "О повышении тарифных ставок Единой тарифной сетки по оплате рабо</t>
  </si>
  <si>
    <t>01.01.2006г не утсан.</t>
  </si>
  <si>
    <t>Итого расходные обязательства муниципальных районов</t>
  </si>
  <si>
    <t>2.5</t>
  </si>
  <si>
    <t xml:space="preserve">другие расходы </t>
  </si>
  <si>
    <t>2.5.1</t>
  </si>
  <si>
    <t>обслуживание муниципального долга</t>
  </si>
  <si>
    <t>0112</t>
  </si>
  <si>
    <t xml:space="preserve">Решение собрания депутатов от 29.11.2005 №5 Об утверждении Положения"О регулировании бюджетных правоотношений в Ибресинком районе </t>
  </si>
  <si>
    <t>0111</t>
  </si>
  <si>
    <t>1301</t>
  </si>
  <si>
    <t>2.5.2</t>
  </si>
  <si>
    <t>резервный фонд</t>
  </si>
  <si>
    <t>Постановление главы Ибресинского района от 21.02.2009Г№73 "Об утверждении положения о порядке расходования средств резервного фонда администрации Ибресинского района</t>
  </si>
  <si>
    <t>2.5.3</t>
  </si>
  <si>
    <t>предоставление кредитов</t>
  </si>
  <si>
    <t>Постановление главы Ибресинского района от 23.05.2006г№281б)"Об утверждении Порядка предосавления бюджетных кредитов и гарантий за счет средств бюджета Ибресинского района,Решение собрания депутатов от 29.11.2005г.№4 "Об утверждении Положения" О регулиров</t>
  </si>
  <si>
    <t>2.5.4</t>
  </si>
  <si>
    <t>субсидирование процентных ставок по кредитам</t>
  </si>
  <si>
    <t>Постановление главы№33 от 30.01.2009г"Об утверждении порядков предоставления средств из бюджета Ибресинского района на возмещение части затрат по оплате лизинговых платежей ина возмещение части затрат на уплату процентов за пользование кредитами(займами),</t>
  </si>
  <si>
    <t>01.01.2007 г</t>
  </si>
  <si>
    <t>2.5.5</t>
  </si>
  <si>
    <t>водоснабжения пгт.Буинск</t>
  </si>
  <si>
    <t>Федеральный закон от 6 отктября 2003 года №131 "Об общих принципах организации местного самоуправления в РФ",ПостановлениеПравительства РФ от 3.12.2002№858"О федеральной целевой программе"Социальное развитие села до 2010г"(с изм 29.04.2005,3.04.2006№190</t>
  </si>
  <si>
    <t>Закон Чувашской Республики от 30.11.2006г№57"О республиканском бюджете Чувашской Республики на 2007 год",Распоряжение Кабинета Министров ЧР от 17.08.2006№217-р"О предоставлении администрации муниципальных районов средства федерального бюджета для осуществ</t>
  </si>
  <si>
    <t>план мероприятий  на 2009год по благоустройству</t>
  </si>
  <si>
    <t>2.5.6</t>
  </si>
  <si>
    <t xml:space="preserve">Текущий ремонт плотины </t>
  </si>
  <si>
    <t>0406</t>
  </si>
  <si>
    <t>Решение собрание депутатов №22 от 13.05.2008г.</t>
  </si>
  <si>
    <t>2.5.7</t>
  </si>
  <si>
    <t>водовод</t>
  </si>
  <si>
    <t>Закон Чувашской Республики от 30.11.2007г№57"О республиканском бюджете Чувашской Республики на 2008 год"</t>
  </si>
  <si>
    <t>2.5.8</t>
  </si>
  <si>
    <t>Межевание земельных участков,изготовление тех.паспортов</t>
  </si>
  <si>
    <t>2.5.</t>
  </si>
  <si>
    <t>закупка коммунальной техники</t>
  </si>
  <si>
    <t>322</t>
  </si>
  <si>
    <t>Списки</t>
  </si>
  <si>
    <t>Условно утвержденные расходы</t>
  </si>
  <si>
    <t>9999</t>
  </si>
  <si>
    <t>Республиканская целевая программа электрофикация новых улиц(населенных пунктов) в ЧР на 2010 год</t>
  </si>
  <si>
    <t>Указ Президента ЧР №99 "Об ускоренной электрофикации новых улиц(населенных пунктов)в Чувашской Республике</t>
  </si>
  <si>
    <t>коммунальное хоз-во</t>
  </si>
  <si>
    <t>2.5.9</t>
  </si>
  <si>
    <t>модернизация образования</t>
  </si>
  <si>
    <t>Постановление Правительсва РФ от 30.04.2006г№848№О мерах государственной поддержки субъектов РФ ,внедряющих комплексные проекты модернизации образования"</t>
  </si>
  <si>
    <t>Указ Президента Чувашской Республики от 19 мая 2007 №39 О дополнительных мерах государственной поддержки системы образования в Чувашской Республике","Распоряжение Кабинета Министров ЧР от 23.04.2007г №118-р"Основные направления реализации комплексного про</t>
  </si>
  <si>
    <t>19.05.2007г</t>
  </si>
  <si>
    <t>Соглашение №307 от 16.04.2009г о предоставлении средств из Республиканского бюджета ЧР в 2009г. бюджетам муниципальных районов и бюджетам городских округов ЧР на внедрение комплексного проекта модернизации образования ,заключаемое с органами местного само</t>
  </si>
  <si>
    <t>16.04. 2008по 31.12.2007г</t>
  </si>
  <si>
    <t>2.5.10</t>
  </si>
  <si>
    <t>внедрение инновационных программ</t>
  </si>
  <si>
    <t>Постановление Правительства РФ от 14.02.2006№89 "О государственной поддержки образовательных учренждений,внедряющих инновационные образовательные программы"</t>
  </si>
  <si>
    <t>Постановление Кабинета министров ЧР от 25.05.2006г№131"О порядке присуждения ежегодных денежных поощрений и грантов Президента ЧР для поддержки инноваций в сфере образования</t>
  </si>
  <si>
    <t>Соглашение №407 от28.05.2009г о предоставлении бюджету Ибресинского района ЧР средств из республиканского бюджета ЧР на внедрение инновационных образовательных программ в муниципальных общеобразовательных учреждениях района в 2009г"</t>
  </si>
  <si>
    <t>28.05.08г.по 31.12.08г.</t>
  </si>
  <si>
    <t>поощрение лучших учителей</t>
  </si>
  <si>
    <t>Указ Президента РФ от 6.04.2006г№324"О денежном поощрении лучщих учителей"</t>
  </si>
  <si>
    <t>Постановление главы Ибресинкого района от 28.12.2007№814 "Об утверждении Порядков предоставления средств из бюджета Ибресинского района в 2009г.,Соглашение №532 от 04.07.08г.между Министерством образования и молодежной политики ЧР и администрацией Ибресин</t>
  </si>
  <si>
    <t>01.01. 2007по 31.12.2007г</t>
  </si>
  <si>
    <t>2.5.11</t>
  </si>
  <si>
    <t>обеспечение на получение общедоступного и бесплатного образования</t>
  </si>
  <si>
    <t>Закон Чувашской Республики от 28.01.1993"Об образовании"(с изм.от14.02.1997г,23.10.200,18.10.2004,25.11.2005,02.06.2006г)</t>
  </si>
  <si>
    <t>28,7</t>
  </si>
  <si>
    <t>оценка имущ.</t>
  </si>
  <si>
    <t>Постановление Главы  администрации Ибресинского района от 05.02.2009№ 42а   "О повышении  оплаты труда работников муниципальных учреждений Ибресинского района",Постановление главы администрации Ибресинского района от 24.01.2005№37 "Об условиях и порядке у</t>
  </si>
  <si>
    <t>28.01.1993 не установлен</t>
  </si>
  <si>
    <t>2.5.12</t>
  </si>
  <si>
    <t>соцпомощь</t>
  </si>
  <si>
    <t>Постановление№72 от 21.02.2009г."О порядке предоставления социальной помощи погорельцам в 2010г"</t>
  </si>
  <si>
    <t>ИРО ЧРО ВОИ</t>
  </si>
  <si>
    <t>1006</t>
  </si>
  <si>
    <t>2.5.13</t>
  </si>
  <si>
    <t>пенсии сектора госуправления</t>
  </si>
  <si>
    <t>1001</t>
  </si>
  <si>
    <t>Решение собрания депутатов от 02.02.2007№13/6"О порядке обращения муниципальных служащих Ибресинского района ЧР за пенсией за выслугу лет,ее назначение и выплате", Протокол №2 от 14.03.2009г.."Об индексации денежного содержания лиц замещающих муниципальны</t>
  </si>
  <si>
    <t>2.5.14</t>
  </si>
  <si>
    <t>550</t>
  </si>
  <si>
    <t>Постановление главы от 13.12.2005г №903"Положение об отделе образования администрации Ибресинского района ЧР",Решение собрания депутатов Ибресинского района от 23.05.2006г"Районная целевая программа развития образования в Ибресинском районе ЧР" на 2006-2010</t>
  </si>
  <si>
    <t>Обеспечение жильем молодых семей по Федеральной целевой программе "Жилище"</t>
  </si>
  <si>
    <t>Подпрограмма "Обеспечение жильем молодых семей"федеральная целневая программа "Жилище"на 2002-2010г</t>
  </si>
  <si>
    <t xml:space="preserve">Постановление главы Ибресинского района от 12.12.2008г.№637,от 27.03.2009г. №165 "О распределении средств бюджета Ибресинского района,предусмотренных на субсидии бюджетам поселений на обеспечение жильем молодых семей  в рамках реализации Указа Президента </t>
  </si>
  <si>
    <t>2.5.15</t>
  </si>
  <si>
    <t>Постановление Правительства Российской Федерации №285 от 13.05.2006г., Федеральный закон 238 от 19.12.2006г.</t>
  </si>
  <si>
    <t>проездные</t>
  </si>
  <si>
    <t>2.5.16</t>
  </si>
  <si>
    <t>Субсидия на капремонт спортзала ИСШ 1</t>
  </si>
  <si>
    <t>Ремонт соцкультсферы учреждения образования</t>
  </si>
  <si>
    <t>субсидии для развития общетвенной инфраструктуры регионального значения и поддержки фондов муниципального развития(Подпрограмма "Переселение граждан из ветхого и аврийного жилищного фонда")</t>
  </si>
  <si>
    <t>Закон Чувашской Республики от 05.10.2007№55"О республиканском бюджете Чувашской Республики на 2008 и плановый период 2009 и 2010 годов "Постановление Кабинета Министров ЧР от28.07.2006№196"О подпрограмме "Переслениение граждан из ветхового и аврийного жил</t>
  </si>
  <si>
    <t>приложение 10</t>
  </si>
  <si>
    <t>приложение№13</t>
  </si>
  <si>
    <t>2.5.17</t>
  </si>
  <si>
    <t>фонд сбалонсированности</t>
  </si>
  <si>
    <t>Решение собрания депутатов от 29.11.2005№4 Об утверждении Положения "О регулировании бюджетных правоотношений в Ибресинском районе", Постановление главы Ибресинского района от 28.12.2008г.№814 "Об утверждении порядков предоставления средств из бюджета Ибр</t>
  </si>
  <si>
    <t>1402</t>
  </si>
  <si>
    <t>2.5.18</t>
  </si>
  <si>
    <t>безвозмездные перечисления (средства по взаимным расчетам)</t>
  </si>
  <si>
    <t>Решение собрания депутатов от 05.12.2008 №19 Об утверждении Положения "О регулировании бюджетных правоотношений в Ибресинском районе"</t>
  </si>
  <si>
    <t>2.5.19</t>
  </si>
  <si>
    <t>средства получаемые по взаимным расчетам( ст 20ФЗ "</t>
  </si>
  <si>
    <t xml:space="preserve">ФЗ "Об основных гарантиях избирательных прав и прав на участие в референдуме граждан РФ" </t>
  </si>
  <si>
    <t>ст 20</t>
  </si>
  <si>
    <t>2.5.20</t>
  </si>
  <si>
    <t>субсидии для поддержки программ развития малого предпринимательства</t>
  </si>
  <si>
    <t xml:space="preserve">Постановление главы Ибресинского района №767 от 10.12.2008г." Об утверждении Порядка предоставления грантов начинающим субъектам малого предпринимательства на создание собственного бизнеса"Районная программа поддержки малого и среднего препринимательства </t>
  </si>
  <si>
    <t>2.5.21</t>
  </si>
  <si>
    <t>2.5.22</t>
  </si>
  <si>
    <t>11250,4</t>
  </si>
  <si>
    <t>448,9</t>
  </si>
  <si>
    <t>448,3</t>
  </si>
  <si>
    <t>1654,6</t>
  </si>
  <si>
    <t>1638,9</t>
  </si>
  <si>
    <t>412,9</t>
  </si>
  <si>
    <t>7900,1</t>
  </si>
  <si>
    <t>7717,1</t>
  </si>
  <si>
    <t>445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</si>
  <si>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</si>
  <si>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осуществление мероприятий по обеспечению жильем гражданам РФ, проживающих в сельской местности</t>
  </si>
  <si>
    <t>Субсидии местным бюджетам на обеспечение жильем молодых семей в рамках реализации Указа Президента Чувашской Республики от 06.03.2002г. №51</t>
  </si>
  <si>
    <t>Федеральная целевая программа "Социальное развитие села до 2012 года",Решение собрания депутатов Ибресинского района №40 от 27.09.2010г.</t>
  </si>
  <si>
    <t>Субсидии на развитие улично-дорожной сети сельских населенных пунктов в 2010 году</t>
  </si>
  <si>
    <t>Решение собрания депутатов Ибресинского района №40 от 27.09.2010г.</t>
  </si>
  <si>
    <t>Субсидии местным бюджетам на поощрение победителей республиканского конкурса на лучшую организацию труда в сельской местности Чувашской Республики</t>
  </si>
  <si>
    <t>Решение собрания депутатов Ибресинского района "О бюджете Ибресинского района Чувашской Республики на 2010г" №40 от 27.09.10г.</t>
  </si>
  <si>
    <t>Субсидии местным бюджетам на осуществление капитального ремонта объекта социально-культурной сферы муниципальных образований</t>
  </si>
  <si>
    <t>2.5.23</t>
  </si>
  <si>
    <t xml:space="preserve">субсидии для канал.коллектора </t>
  </si>
  <si>
    <t>Решение собрания депутатов №22 от 13.05.2009г.</t>
  </si>
  <si>
    <t>2.5.24</t>
  </si>
  <si>
    <t>Реализация дополнительных мероприятий, направленных на снижение напряженности на рынке труда субъектов РФ</t>
  </si>
  <si>
    <t>0503</t>
  </si>
  <si>
    <t>Постановление главы администрации Ибресинского района ЧР №533 от 24.08.2009г. "О распределении ср-в на организациюобщественных работ,временного трудоустройства,стажировки"</t>
  </si>
  <si>
    <t>1104</t>
  </si>
  <si>
    <t>2.5.25</t>
  </si>
  <si>
    <t>субвенция для осуществления госполномочий присяжных заседателей</t>
  </si>
  <si>
    <t>Федеральный закон от 20.08.2004№113-ФЗ "О присяжных заседателях федеральных судов общей юрисдикциив Российсой Федерации"(с изм и доп. От 31.03.2005г)</t>
  </si>
  <si>
    <t>Указ Президента ЧР от 12.03.2007№17"О порядке составления списков кандидатов в присяжные заседатели ЧР"</t>
  </si>
  <si>
    <t>Субсидия ФОКУ и ДЮСШ</t>
  </si>
  <si>
    <t>Пла-но-вый (2011г)</t>
  </si>
  <si>
    <t>Фак-тиче-ский (2011г)</t>
  </si>
  <si>
    <t>Текущий год (2012)</t>
  </si>
  <si>
    <t>Оче-ред-ной год (2013)</t>
  </si>
  <si>
    <t>Вто-рой год пла-но-вого пе-рио-да (2014)</t>
  </si>
  <si>
    <t>Тре-тий год пла-но-вого пе-рио-да (2015)</t>
  </si>
  <si>
    <t>Постановление главы Ибресинского района от 28.12.2008 №814 "Об утверждении Порядков предоставления средств из бюджета Ибресинского района в 2009г.</t>
  </si>
  <si>
    <t>01. 01.2007 по 31.12.2007г</t>
  </si>
  <si>
    <t>2.5.26</t>
  </si>
  <si>
    <t>благоустройство</t>
  </si>
  <si>
    <t>Строительство Андреевской СОШ респ.б-т</t>
  </si>
  <si>
    <t>2.5.27</t>
  </si>
  <si>
    <t>устройство детей,лишенных родительского попечения,в семью</t>
  </si>
  <si>
    <t xml:space="preserve">Федеральный закон "О государственных пособиях гражданам,имеющим детей",постановление  от 30.12.2006г№865"Об утверждении Положения о назначении и выплате государственных пособий гражданам,имеющим детей" Постановление Правительства РФ от 30.12.2006г№847" О </t>
  </si>
  <si>
    <t>Соглашение №153 от 13.03.2009г между администрацией Ибресинского района ЧР и министерством образования и молодежной политики ЧР о предоставлении средств из республиканского бюджета ЧР в бюджет Ибресинского района на выплату единовременных пособий при всех</t>
  </si>
  <si>
    <t>02.07.08г.</t>
  </si>
  <si>
    <t>2.5.28</t>
  </si>
  <si>
    <t>Обеспечение жилыми помещениями детей сирот</t>
  </si>
  <si>
    <t>Федеральный закон от 21.12.1996г.№159 "О дополнительных гарантияхпо социальной поддержке детей сирот и детей оставшихся без попечения родителей</t>
  </si>
  <si>
    <t>Закон Чувашской Республики  от 17.10.2005 года №42 " О регулировании жилищных отношений" ст.11 п.2</t>
  </si>
  <si>
    <t>Постановление  главы администрации Ибресинского района №637 от 12.12.2007г.</t>
  </si>
  <si>
    <t>дороги</t>
  </si>
  <si>
    <t>ОМС</t>
  </si>
  <si>
    <t>1105</t>
  </si>
  <si>
    <t>Соглашение б/н от 27.02.2009г. О взаимодействии между Министерством здравоохранения и социального развития ЧР территориальным фондом обязательного медицинского страхования ЧР и администрации Ибресинского района ЧР "Об условиях реализации пилотного проекта</t>
  </si>
  <si>
    <t>2,5</t>
  </si>
  <si>
    <t>другие общегосударственные расходы</t>
  </si>
  <si>
    <t>Постановление  главы администрации Ибресинского района №75 от 29.02.2009г.</t>
  </si>
  <si>
    <t>26694,7</t>
  </si>
  <si>
    <t>25937,7</t>
  </si>
  <si>
    <t>Субсидии местным бюджетам на поощрение победителей конкурса на лучшее озеленение населеного пункта Чувашской Республики</t>
  </si>
  <si>
    <t>Постановление  главы администрации Ибресинского района Чувашской республики</t>
  </si>
  <si>
    <t>Проведение статистической переписи</t>
  </si>
  <si>
    <t>2.5.29</t>
  </si>
  <si>
    <t>мероприятия по капитальному ремонту многоквартирных домов</t>
  </si>
  <si>
    <t>0501</t>
  </si>
  <si>
    <t>Федеральный закон от 21.07.2007г. №185-ФЗ "О фонде содействия реформированию жилищно- комунального хозяйства(с изменениями  от 13 мая,22 июля 2008г.)</t>
  </si>
  <si>
    <t>Постановление Кабинета Министров ЧР №124 от 30.04.2008г.О Республиканской адресной программе "Капитальный ремонт многоквартирных домов,расположенных на территории Чувашской Республики"на 2008г.</t>
  </si>
  <si>
    <t>Постановление главы администрации Ибресинского района №56 от27.12.2007г., Соглашение №К-43 от 17.12.2007г. Министерство градостроительства и развития общественной инфраструктуры ЧР.</t>
  </si>
  <si>
    <t>мероприятия в области жилищного хозяйства</t>
  </si>
  <si>
    <t>2.5.30</t>
  </si>
  <si>
    <t>ремонт РДК</t>
  </si>
  <si>
    <t>2.5.31</t>
  </si>
  <si>
    <t>строительство объектов общегражданского назначения</t>
  </si>
  <si>
    <t>Соглашение №К-43 от 17.12.2008г. Министерство градостроительства и развития общественной инфраструктуры ЧР,Решение собрания депутатов №22 от 13.05.2009г.</t>
  </si>
  <si>
    <t>2.5.32</t>
  </si>
  <si>
    <t>Иные межбюджетные трансферты</t>
  </si>
  <si>
    <t>Федеральный закон от 06.10.2003 года № 131 "Об общих принципах организации местного самоуправления в РФ"</t>
  </si>
  <si>
    <t>Постановление главы Ибресинского района №814 от 28.12.2008г."Об утверждении порядков представления средств из бюджета Ибресинского района в 2009г.",Решение собрания депутатов от 29.11.2005г. №4 "Об утверждении Положения "О регулировании бюджетных правоотн</t>
  </si>
  <si>
    <t>1403</t>
  </si>
  <si>
    <t>фонд софинансирования</t>
  </si>
  <si>
    <t>Постановление главы администрации Ибресинского района №658 от 20.11.2009г.</t>
  </si>
  <si>
    <t xml:space="preserve">Всего расходов </t>
  </si>
  <si>
    <t>А.И.Петров</t>
  </si>
  <si>
    <t>Исп. Степанова</t>
  </si>
  <si>
    <t>тел.8(83538)2-11-61</t>
  </si>
  <si>
    <t xml:space="preserve">Районная целевая программа "Развитие с/хозяйства и регулирование рынка с/х продукции Ибресинского района на 2008-2011гг.Решение собрания депутатов от 23.07.20087г. №19 Постановление №33 от 30.10.2007г."Об утверждении Правил предоставления средств из бюджета Ибресинского района на субсидирование деятельности МКУП"Ибресинский сельский консультационный центр-Агро-Инновации,постановление главы№230 от 03.05.2010" </t>
  </si>
  <si>
    <t>на 01.01.2013 год</t>
  </si>
  <si>
    <t>9883,4</t>
  </si>
  <si>
    <t>713,7</t>
  </si>
  <si>
    <t>42565,9</t>
  </si>
  <si>
    <t>30123,2</t>
  </si>
  <si>
    <t>Районная комплексная целевая программа "Развитие физической культуры и спорта в 2009-2013гг" Решение собрания депутатов от 15.12.2008г. №25/7,Постановление главы  от 31.01.2006г №625 "О районной целевой программе "Культура Ибресинского района 2006-2010г", Постановление главы Ибресинского района №130 от 29.12.2008г."Об утверждении Положения об оплате труда работников бюджетного учреждения Ибреси</t>
  </si>
  <si>
    <t>Районная целевая программа "Молодежь Ибресинского района 2011-2015 годы, Решение собрания депутатов №4/4 от 08.12.2010, Постановление главы Ибрексинского района №23 от 23.01.2009г."О плане основных мероприятий по проведению в 2009 году в Ибресинском районе "Года молодежи"</t>
  </si>
  <si>
    <t>Соглашение №120 от 06.03.2009г между администрацией Ибресинского района ЧР и министерством образования и молодежной политики ЧР о предоставлении средств из республиканского бюджета ЧР в бюджет Ибресинского района на выплату компенсации части родительской п</t>
  </si>
  <si>
    <t>Соглашение №16/2-17-17 от 15.12.2009г. "О предоставлении субсидий из республиканского бюджета поступивших из ФБ РФ на закупку коммунальной техники",Постановление главы администрации района №51 от 09.02.2007г районной целевой программы"Создание автоматизированной системы ведения госуд. Земельного кадастра и государственного учета объектов недвижимости в Ибресинском районе на 2003-2007г"</t>
  </si>
  <si>
    <t>ЖИЛИЩЕ 2011-2015гг</t>
  </si>
  <si>
    <t>36521,7</t>
  </si>
  <si>
    <t>37112,1</t>
  </si>
  <si>
    <t xml:space="preserve"> Республиканская целевая программа "Переселение граждан из ветхого и аварийного жилищного фонда,расположенного на территории Чувашской Республики" на 2008-2011 годы.Постановление главы Ибресинского района от 30.12.2006№743б)"Об утверждении Порядков предоставления средств из бюджета Ибресинского района в 2009г"(сизм от 3.05.2007№230,от 18.09.2007№545),Решение Собрания депутатов 12.12.2006№12/4"О бюджете Ибресинского р</t>
  </si>
  <si>
    <t>Федеральная целевая программа "Социальное развитие села до 2012 года"Постановление от 28.04.2006г №250 "О порядке предоставления за счет средств федерального бюджета субсидий бюджетам субъектов Российской Федерации на проведение мероприятий по улучшению жилищных условий граждан,проживающих в сельской местности"</t>
  </si>
  <si>
    <t>по муниципальному образованию- Ибресинский район Чувашской Республики</t>
  </si>
  <si>
    <t>Наименование расходного обязательства</t>
  </si>
  <si>
    <t>Нормативное проаовое регулирование,определяющее финансовое обеспечение и порядок расходования средств</t>
  </si>
  <si>
    <t>Объем средств на исполнение расходного обязательства (тыс. рублей)</t>
  </si>
  <si>
    <t>Примечание</t>
  </si>
  <si>
    <t>Нормативные правовоые акты,договоры,соглашения РоссийскойФедерации</t>
  </si>
  <si>
    <t>Нормативные правовоые акты,договоры,соглашения субъекта РоссийскойФедерации</t>
  </si>
  <si>
    <t>женсовет,ветер.,инвал.</t>
  </si>
  <si>
    <t>2562,3</t>
  </si>
  <si>
    <t>Нормативные правовоые акты,договоры,соглашения муниципальных образований</t>
  </si>
  <si>
    <t>Отчетный год</t>
  </si>
  <si>
    <t>Код бюджетной классификации (Рз,Прз)</t>
  </si>
  <si>
    <t>Наименование и реквизиты нормативного правового акта</t>
  </si>
  <si>
    <t>Номер статьи, части,пункта, подпункта, абзаца</t>
  </si>
  <si>
    <t xml:space="preserve"> </t>
  </si>
  <si>
    <t>Дата вступ-ления в силу и срок действия</t>
  </si>
  <si>
    <t>Пла-но-вый (2006г)</t>
  </si>
  <si>
    <t>Фак-тиче-ский (2006г)</t>
  </si>
  <si>
    <t>гр0</t>
  </si>
  <si>
    <t>гр1</t>
  </si>
  <si>
    <t>гр2</t>
  </si>
  <si>
    <t>2.</t>
  </si>
  <si>
    <t>Расходные обязательства  муниципальных районов</t>
  </si>
  <si>
    <t>РП</t>
  </si>
  <si>
    <t>2.1.</t>
  </si>
  <si>
    <t>Расходные обязательства,связанные с реализацией вопросов местного значения  муниципальных районов и полномочий органов местного самоуправления по решению вопросов местного значения</t>
  </si>
  <si>
    <t>РП-А</t>
  </si>
  <si>
    <t>2.1.1.</t>
  </si>
  <si>
    <t>финансирование расходов на содержание органов местного самоуправления муниципальных районов</t>
  </si>
  <si>
    <t xml:space="preserve">             </t>
  </si>
  <si>
    <t>0106,0104</t>
  </si>
  <si>
    <t>Федеральный закон от 6 отктября 2003 года №131 "Об общих принципах организации местного самоуправления в РФ"</t>
  </si>
  <si>
    <t>ст15</t>
  </si>
  <si>
    <t>01.01.2006г</t>
  </si>
  <si>
    <t>Закон Чувашской Республики от 18.10.2004 года №19 " Об организации местного самоуправления в Чувашской Республике"</t>
  </si>
  <si>
    <t>ст9</t>
  </si>
  <si>
    <t>Строительство стадиона</t>
  </si>
  <si>
    <t>00</t>
  </si>
  <si>
    <t>Мероприятия по землеустройству и землепользованию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</si>
</sst>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180" fontId="4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80" fontId="6" fillId="0" borderId="15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0" fontId="8" fillId="0" borderId="10" xfId="0" applyNumberFormat="1" applyFont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2" max="2" width="19.57421875" style="0" customWidth="1"/>
    <col min="3" max="3" width="4.7109375" style="0" customWidth="1"/>
    <col min="4" max="4" width="4.28125" style="0" customWidth="1"/>
    <col min="5" max="5" width="17.8515625" style="0" customWidth="1"/>
    <col min="6" max="6" width="4.00390625" style="0" customWidth="1"/>
    <col min="7" max="7" width="4.7109375" style="0" customWidth="1"/>
    <col min="8" max="8" width="13.28125" style="0" customWidth="1"/>
    <col min="9" max="9" width="4.140625" style="0" customWidth="1"/>
    <col min="10" max="10" width="4.421875" style="0" customWidth="1"/>
    <col min="11" max="11" width="13.8515625" style="0" customWidth="1"/>
    <col min="12" max="13" width="3.140625" style="0" customWidth="1"/>
    <col min="14" max="14" width="0.13671875" style="0" customWidth="1"/>
    <col min="15" max="15" width="0.2890625" style="0" customWidth="1"/>
    <col min="16" max="16" width="11.57421875" style="0" customWidth="1"/>
    <col min="17" max="17" width="11.28125" style="0" customWidth="1"/>
    <col min="18" max="18" width="10.7109375" style="0" customWidth="1"/>
    <col min="19" max="19" width="10.57421875" style="0" customWidth="1"/>
    <col min="20" max="20" width="11.00390625" style="0" customWidth="1"/>
    <col min="21" max="21" width="9.57421875" style="0" customWidth="1"/>
    <col min="22" max="22" width="2.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 t="s">
        <v>89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 t="s">
        <v>497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 t="s">
        <v>483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12.75">
      <c r="A7" s="57" t="s">
        <v>498</v>
      </c>
      <c r="B7" s="57"/>
      <c r="C7" s="57"/>
      <c r="D7" s="3"/>
      <c r="E7" s="58" t="s">
        <v>499</v>
      </c>
      <c r="F7" s="59"/>
      <c r="G7" s="59"/>
      <c r="H7" s="59"/>
      <c r="I7" s="59"/>
      <c r="J7" s="59"/>
      <c r="K7" s="59"/>
      <c r="L7" s="59"/>
      <c r="M7" s="60"/>
      <c r="N7" s="58" t="s">
        <v>500</v>
      </c>
      <c r="O7" s="59"/>
      <c r="P7" s="59"/>
      <c r="Q7" s="59"/>
      <c r="R7" s="59"/>
      <c r="S7" s="59"/>
      <c r="T7" s="60"/>
      <c r="U7" s="4"/>
      <c r="V7" s="54" t="s">
        <v>501</v>
      </c>
    </row>
    <row r="8" spans="1:22" ht="12.75">
      <c r="A8" s="57"/>
      <c r="B8" s="57"/>
      <c r="C8" s="57"/>
      <c r="D8" s="6"/>
      <c r="E8" s="61" t="s">
        <v>502</v>
      </c>
      <c r="F8" s="62"/>
      <c r="G8" s="63"/>
      <c r="H8" s="61" t="s">
        <v>503</v>
      </c>
      <c r="I8" s="62"/>
      <c r="J8" s="63"/>
      <c r="K8" s="61" t="s">
        <v>506</v>
      </c>
      <c r="L8" s="62"/>
      <c r="M8" s="63"/>
      <c r="N8" s="58" t="s">
        <v>507</v>
      </c>
      <c r="O8" s="60"/>
      <c r="P8" s="50" t="s">
        <v>507</v>
      </c>
      <c r="Q8" s="51"/>
      <c r="R8" s="52" t="s">
        <v>428</v>
      </c>
      <c r="S8" s="52" t="s">
        <v>429</v>
      </c>
      <c r="T8" s="52" t="s">
        <v>430</v>
      </c>
      <c r="U8" s="52" t="s">
        <v>431</v>
      </c>
      <c r="V8" s="55"/>
    </row>
    <row r="9" spans="1:22" ht="116.25" customHeight="1">
      <c r="A9" s="57"/>
      <c r="B9" s="57"/>
      <c r="C9" s="57"/>
      <c r="D9" s="2" t="s">
        <v>508</v>
      </c>
      <c r="E9" s="8" t="s">
        <v>509</v>
      </c>
      <c r="F9" s="8" t="s">
        <v>510</v>
      </c>
      <c r="G9" s="8" t="s">
        <v>511</v>
      </c>
      <c r="H9" s="8" t="s">
        <v>509</v>
      </c>
      <c r="I9" s="8" t="s">
        <v>510</v>
      </c>
      <c r="J9" s="8" t="s">
        <v>512</v>
      </c>
      <c r="K9" s="8" t="s">
        <v>509</v>
      </c>
      <c r="L9" s="8" t="s">
        <v>510</v>
      </c>
      <c r="M9" s="8" t="s">
        <v>512</v>
      </c>
      <c r="N9" s="9" t="s">
        <v>513</v>
      </c>
      <c r="O9" s="9" t="s">
        <v>514</v>
      </c>
      <c r="P9" s="9" t="s">
        <v>426</v>
      </c>
      <c r="Q9" s="9" t="s">
        <v>427</v>
      </c>
      <c r="R9" s="53"/>
      <c r="S9" s="53"/>
      <c r="T9" s="53"/>
      <c r="U9" s="53"/>
      <c r="V9" s="56"/>
    </row>
    <row r="10" spans="1:22" ht="18.75" customHeight="1">
      <c r="A10" s="9" t="s">
        <v>515</v>
      </c>
      <c r="B10" s="9" t="s">
        <v>516</v>
      </c>
      <c r="C10" s="9" t="s">
        <v>517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10">
        <v>21</v>
      </c>
    </row>
    <row r="11" spans="1:22" ht="23.25" customHeight="1">
      <c r="A11" s="2" t="s">
        <v>518</v>
      </c>
      <c r="B11" s="2" t="s">
        <v>519</v>
      </c>
      <c r="C11" s="2" t="s">
        <v>520</v>
      </c>
      <c r="D11" s="11"/>
      <c r="E11" s="2"/>
      <c r="F11" s="9"/>
      <c r="G11" s="2"/>
      <c r="H11" s="9"/>
      <c r="I11" s="9"/>
      <c r="J11" s="9"/>
      <c r="K11" s="9"/>
      <c r="L11" s="9"/>
      <c r="M11" s="9"/>
      <c r="N11" s="12">
        <f aca="true" t="shared" si="0" ref="N11:U11">N12+N82+N83</f>
        <v>123257.40000000001</v>
      </c>
      <c r="O11" s="12">
        <f t="shared" si="0"/>
        <v>120848.79999999999</v>
      </c>
      <c r="P11" s="33">
        <f t="shared" si="0"/>
        <v>171058.30000000002</v>
      </c>
      <c r="Q11" s="33">
        <f t="shared" si="0"/>
        <v>167874.5</v>
      </c>
      <c r="R11" s="33">
        <f t="shared" si="0"/>
        <v>162529.90000000002</v>
      </c>
      <c r="S11" s="33">
        <f t="shared" si="0"/>
        <v>155866.6</v>
      </c>
      <c r="T11" s="33">
        <f t="shared" si="0"/>
        <v>159262.69999999998</v>
      </c>
      <c r="U11" s="33">
        <f t="shared" si="0"/>
        <v>158317.1</v>
      </c>
      <c r="V11" s="10"/>
    </row>
    <row r="12" spans="1:22" ht="101.25">
      <c r="A12" s="2" t="s">
        <v>521</v>
      </c>
      <c r="B12" s="2" t="s">
        <v>522</v>
      </c>
      <c r="C12" s="2" t="s">
        <v>523</v>
      </c>
      <c r="D12" s="11"/>
      <c r="E12" s="2"/>
      <c r="F12" s="9"/>
      <c r="G12" s="2"/>
      <c r="H12" s="9"/>
      <c r="I12" s="9"/>
      <c r="J12" s="9"/>
      <c r="K12" s="9"/>
      <c r="L12" s="9"/>
      <c r="M12" s="9"/>
      <c r="N12" s="12">
        <f>N13+N27+N31+N32+N35+N40+N41+N48+N59+N60+N61+N62+N66+N68+N69+N74+N78+N20+N72</f>
        <v>97888.40000000001</v>
      </c>
      <c r="O12" s="12">
        <f>O13+O27+O31+O32+O35+O40+O41+O48+O59+O60+O61+O62+O66+O68+O69+O74+O78+O20+O72</f>
        <v>95932.49999999999</v>
      </c>
      <c r="P12" s="33">
        <f>P13+P26+P27+P31+P32+P33+P35+P37+P39+P40+P41+P48+P59+P60+P61+P62+P65+P66+P68+P69+P70+P74+P75+P76+P77+P78+P20+P72</f>
        <v>125517.5</v>
      </c>
      <c r="Q12" s="33">
        <f>Q13+Q26+Q27+Q31+Q32+Q33+Q35+Q37+Q39+Q40+Q41+Q48+Q59+Q60+Q61+Q62+Q65+Q66+Q68+Q69+Q70+Q74+Q75+Q76+Q77+Q78+Q20+Q72</f>
        <v>122914.69999999998</v>
      </c>
      <c r="R12" s="33">
        <f>R13+R26+R27+R31+R32+R33+R35+R36+R37+R39+R40+R41+R48+R59+R60+R61+R62+R65+R66+R68+R69+R70+R74+R75+R76+R77+R78+R20+R72</f>
        <v>115324.60000000002</v>
      </c>
      <c r="S12" s="33">
        <f>S13+S26+S27+S31+S32+S33+S35+S36+S37+S39+S40+S41+S48+S59+S60+S61+S62+S65+S66+S68+S69+S70+S74+S75+S76+S77+S78+S20+S72</f>
        <v>113682.7</v>
      </c>
      <c r="T12" s="33">
        <f>T13+T26+T27+T31+T32+T33+T35+T36+T37+T39+T40+T41+T48+T59+T60+T61+T62+T65+T66+T68+T69+T70+T74+T75+T76+T77+T78+T20+T72</f>
        <v>114516.7</v>
      </c>
      <c r="U12" s="33">
        <f>U13+U26+U27+U31+U32+U33+U35+U36+U37+U39+U40+U41+U48+U59+U60+U61+U62+U65+U66+U68+U69+U70+U74+U75+U76+U77+U78+U20+U72</f>
        <v>114083.5</v>
      </c>
      <c r="V12" s="10"/>
    </row>
    <row r="13" spans="1:22" ht="252" customHeight="1">
      <c r="A13" s="13" t="s">
        <v>524</v>
      </c>
      <c r="B13" s="14" t="s">
        <v>525</v>
      </c>
      <c r="C13" s="5" t="s">
        <v>526</v>
      </c>
      <c r="D13" s="15" t="s">
        <v>527</v>
      </c>
      <c r="E13" s="14" t="s">
        <v>528</v>
      </c>
      <c r="F13" s="16" t="s">
        <v>529</v>
      </c>
      <c r="G13" s="16" t="s">
        <v>530</v>
      </c>
      <c r="H13" s="14" t="s">
        <v>531</v>
      </c>
      <c r="I13" s="16" t="s">
        <v>532</v>
      </c>
      <c r="J13" s="16"/>
      <c r="K13" s="17" t="s">
        <v>0</v>
      </c>
      <c r="L13" s="16"/>
      <c r="M13" s="18"/>
      <c r="N13" s="10">
        <f>N14+N16</f>
        <v>13398.9</v>
      </c>
      <c r="O13" s="10">
        <f>O14+O16</f>
        <v>13206.9</v>
      </c>
      <c r="P13" s="34">
        <f>P14+P16+P18</f>
        <v>16862.4</v>
      </c>
      <c r="Q13" s="34">
        <f>Q14+Q16+Q18</f>
        <v>16381.199999999999</v>
      </c>
      <c r="R13" s="34">
        <f>R14+R16+R18</f>
        <v>16758.5</v>
      </c>
      <c r="S13" s="34">
        <f>S14+S15+S16+S17+S18+S19</f>
        <v>18540.399999999998</v>
      </c>
      <c r="T13" s="34">
        <f>T14+T15+T16+T17+T18+T19</f>
        <v>16467.100000000002</v>
      </c>
      <c r="U13" s="34">
        <f>U14+U15+U16+U17+U18+U19</f>
        <v>15631.6</v>
      </c>
      <c r="V13" s="10"/>
    </row>
    <row r="14" spans="1:22" ht="22.5">
      <c r="A14" s="13"/>
      <c r="B14" s="14"/>
      <c r="C14" s="5"/>
      <c r="D14" s="15" t="s">
        <v>1</v>
      </c>
      <c r="E14" s="14"/>
      <c r="F14" s="16"/>
      <c r="G14" s="16"/>
      <c r="H14" s="14"/>
      <c r="I14" s="16"/>
      <c r="J14" s="16"/>
      <c r="K14" s="16"/>
      <c r="L14" s="16"/>
      <c r="M14" s="18"/>
      <c r="N14" s="10">
        <v>1587.1</v>
      </c>
      <c r="O14" s="10">
        <v>1585.3</v>
      </c>
      <c r="P14" s="35">
        <v>4052.8</v>
      </c>
      <c r="Q14" s="35">
        <v>4052.6</v>
      </c>
      <c r="R14" s="34">
        <v>4020.5</v>
      </c>
      <c r="S14" s="34">
        <v>4380.5</v>
      </c>
      <c r="T14" s="34">
        <v>4370.8</v>
      </c>
      <c r="U14" s="34">
        <v>4308.4</v>
      </c>
      <c r="V14" s="10"/>
    </row>
    <row r="15" spans="1:22" ht="14.25">
      <c r="A15" s="13"/>
      <c r="B15" s="14"/>
      <c r="C15" s="5"/>
      <c r="D15" s="15"/>
      <c r="E15" s="14"/>
      <c r="F15" s="16"/>
      <c r="G15" s="16"/>
      <c r="H15" s="14"/>
      <c r="I15" s="16"/>
      <c r="J15" s="16"/>
      <c r="K15" s="16"/>
      <c r="L15" s="16"/>
      <c r="M15" s="18"/>
      <c r="N15" s="10"/>
      <c r="O15" s="10"/>
      <c r="P15" s="35"/>
      <c r="Q15" s="35"/>
      <c r="R15" s="34"/>
      <c r="S15" s="34">
        <v>0</v>
      </c>
      <c r="T15" s="34">
        <v>0</v>
      </c>
      <c r="U15" s="34">
        <v>0</v>
      </c>
      <c r="V15" s="10"/>
    </row>
    <row r="16" spans="1:22" ht="22.5">
      <c r="A16" s="13"/>
      <c r="B16" s="14"/>
      <c r="C16" s="5"/>
      <c r="D16" s="15" t="s">
        <v>2</v>
      </c>
      <c r="E16" s="14"/>
      <c r="F16" s="16"/>
      <c r="G16" s="16"/>
      <c r="H16" s="14"/>
      <c r="I16" s="16"/>
      <c r="J16" s="16"/>
      <c r="K16" s="16"/>
      <c r="L16" s="16"/>
      <c r="M16" s="18"/>
      <c r="N16" s="10">
        <v>11811.8</v>
      </c>
      <c r="O16" s="10">
        <v>11621.6</v>
      </c>
      <c r="P16" s="34">
        <v>12065.1</v>
      </c>
      <c r="Q16" s="34">
        <v>11599.3</v>
      </c>
      <c r="R16" s="34">
        <v>12038.8</v>
      </c>
      <c r="S16" s="34">
        <v>13431.3</v>
      </c>
      <c r="T16" s="34">
        <v>11338.1</v>
      </c>
      <c r="U16" s="34">
        <v>10565</v>
      </c>
      <c r="V16" s="10"/>
    </row>
    <row r="17" spans="1:22" ht="14.25">
      <c r="A17" s="13"/>
      <c r="B17" s="14"/>
      <c r="C17" s="5"/>
      <c r="D17" s="15"/>
      <c r="E17" s="14"/>
      <c r="F17" s="16"/>
      <c r="G17" s="16"/>
      <c r="H17" s="14"/>
      <c r="I17" s="16"/>
      <c r="J17" s="16"/>
      <c r="K17" s="16"/>
      <c r="L17" s="16"/>
      <c r="M17" s="18"/>
      <c r="N17" s="10"/>
      <c r="O17" s="10"/>
      <c r="P17" s="34"/>
      <c r="Q17" s="34"/>
      <c r="R17" s="34"/>
      <c r="S17" s="34">
        <v>0</v>
      </c>
      <c r="T17" s="34">
        <v>0</v>
      </c>
      <c r="U17" s="34">
        <v>0</v>
      </c>
      <c r="V17" s="10"/>
    </row>
    <row r="18" spans="1:22" ht="22.5">
      <c r="A18" s="13"/>
      <c r="B18" s="14"/>
      <c r="C18" s="5"/>
      <c r="D18" s="15" t="s">
        <v>3</v>
      </c>
      <c r="E18" s="14"/>
      <c r="F18" s="16"/>
      <c r="G18" s="16"/>
      <c r="H18" s="14"/>
      <c r="I18" s="16"/>
      <c r="J18" s="16"/>
      <c r="K18" s="16"/>
      <c r="L18" s="16"/>
      <c r="M18" s="18"/>
      <c r="N18" s="10"/>
      <c r="O18" s="10"/>
      <c r="P18" s="34">
        <v>744.5</v>
      </c>
      <c r="Q18" s="34">
        <v>729.3</v>
      </c>
      <c r="R18" s="34">
        <v>699.2</v>
      </c>
      <c r="S18" s="34">
        <v>728.6</v>
      </c>
      <c r="T18" s="34">
        <v>758.2</v>
      </c>
      <c r="U18" s="34">
        <v>758.2</v>
      </c>
      <c r="V18" s="10"/>
    </row>
    <row r="19" spans="1:22" ht="14.25">
      <c r="A19" s="13"/>
      <c r="B19" s="14"/>
      <c r="C19" s="5"/>
      <c r="D19" s="15"/>
      <c r="E19" s="14"/>
      <c r="F19" s="16"/>
      <c r="G19" s="16"/>
      <c r="H19" s="14"/>
      <c r="I19" s="16"/>
      <c r="J19" s="16"/>
      <c r="K19" s="16"/>
      <c r="L19" s="16"/>
      <c r="M19" s="18"/>
      <c r="N19" s="10"/>
      <c r="O19" s="10"/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10"/>
    </row>
    <row r="20" spans="1:22" ht="235.5" customHeight="1">
      <c r="A20" s="13" t="s">
        <v>4</v>
      </c>
      <c r="B20" s="14" t="s">
        <v>5</v>
      </c>
      <c r="C20" s="5" t="s">
        <v>6</v>
      </c>
      <c r="D20" s="15" t="s">
        <v>7</v>
      </c>
      <c r="E20" s="14" t="s">
        <v>528</v>
      </c>
      <c r="F20" s="16" t="s">
        <v>529</v>
      </c>
      <c r="G20" s="16" t="s">
        <v>530</v>
      </c>
      <c r="H20" s="14" t="s">
        <v>531</v>
      </c>
      <c r="I20" s="16" t="s">
        <v>532</v>
      </c>
      <c r="J20" s="16"/>
      <c r="K20" s="16" t="s">
        <v>8</v>
      </c>
      <c r="L20" s="16"/>
      <c r="M20" s="18"/>
      <c r="N20" s="10">
        <f>N21+N23</f>
        <v>4331.8</v>
      </c>
      <c r="O20" s="10">
        <f>O21+O23</f>
        <v>4321.5</v>
      </c>
      <c r="P20" s="34">
        <f aca="true" t="shared" si="1" ref="P20:U20">P21+P22+P23+P24+P25</f>
        <v>7712.8</v>
      </c>
      <c r="Q20" s="34">
        <f t="shared" si="1"/>
        <v>7679.799999999999</v>
      </c>
      <c r="R20" s="34">
        <f t="shared" si="1"/>
        <v>8164.9</v>
      </c>
      <c r="S20" s="34">
        <f t="shared" si="1"/>
        <v>9198</v>
      </c>
      <c r="T20" s="34">
        <f t="shared" si="1"/>
        <v>9526.9</v>
      </c>
      <c r="U20" s="34">
        <f t="shared" si="1"/>
        <v>9532.1</v>
      </c>
      <c r="V20" s="10"/>
    </row>
    <row r="21" spans="1:22" ht="22.5">
      <c r="A21" s="13"/>
      <c r="B21" s="14"/>
      <c r="C21" s="5"/>
      <c r="D21" s="15" t="s">
        <v>3</v>
      </c>
      <c r="E21" s="14"/>
      <c r="F21" s="16"/>
      <c r="G21" s="16"/>
      <c r="H21" s="14"/>
      <c r="I21" s="16"/>
      <c r="J21" s="16"/>
      <c r="K21" s="16"/>
      <c r="L21" s="16"/>
      <c r="M21" s="18"/>
      <c r="N21" s="10">
        <v>3163.9</v>
      </c>
      <c r="O21" s="10">
        <v>3163.2</v>
      </c>
      <c r="P21" s="34">
        <v>6025.3</v>
      </c>
      <c r="Q21" s="34">
        <v>5999.9</v>
      </c>
      <c r="R21" s="34">
        <v>6421</v>
      </c>
      <c r="S21" s="34">
        <v>7143</v>
      </c>
      <c r="T21" s="34">
        <v>7404.3</v>
      </c>
      <c r="U21" s="34">
        <v>7408.8</v>
      </c>
      <c r="V21" s="10"/>
    </row>
    <row r="22" spans="1:22" ht="22.5">
      <c r="A22" s="13"/>
      <c r="B22" s="14"/>
      <c r="C22" s="5"/>
      <c r="D22" s="15" t="s">
        <v>3</v>
      </c>
      <c r="E22" s="14"/>
      <c r="F22" s="16"/>
      <c r="G22" s="16"/>
      <c r="H22" s="14"/>
      <c r="I22" s="16"/>
      <c r="J22" s="16"/>
      <c r="K22" s="16"/>
      <c r="L22" s="16"/>
      <c r="M22" s="18"/>
      <c r="N22" s="10"/>
      <c r="O22" s="10"/>
      <c r="P22" s="34">
        <v>0</v>
      </c>
      <c r="Q22" s="34">
        <v>0</v>
      </c>
      <c r="R22" s="34">
        <v>41</v>
      </c>
      <c r="S22" s="34">
        <v>61</v>
      </c>
      <c r="T22" s="34">
        <v>61</v>
      </c>
      <c r="U22" s="34">
        <v>61</v>
      </c>
      <c r="V22" s="10"/>
    </row>
    <row r="23" spans="1:22" ht="13.5" customHeight="1">
      <c r="A23" s="13"/>
      <c r="B23" s="14"/>
      <c r="C23" s="5"/>
      <c r="D23" s="15" t="s">
        <v>9</v>
      </c>
      <c r="E23" s="14"/>
      <c r="F23" s="16"/>
      <c r="G23" s="16"/>
      <c r="H23" s="14"/>
      <c r="I23" s="16"/>
      <c r="J23" s="16"/>
      <c r="K23" s="16"/>
      <c r="L23" s="16"/>
      <c r="M23" s="18"/>
      <c r="N23" s="10">
        <v>1167.9</v>
      </c>
      <c r="O23" s="10">
        <v>1158.3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10"/>
    </row>
    <row r="24" spans="1:22" ht="14.25" customHeight="1">
      <c r="A24" s="13"/>
      <c r="B24" s="14"/>
      <c r="C24" s="5"/>
      <c r="D24" s="15" t="s">
        <v>10</v>
      </c>
      <c r="E24" s="14"/>
      <c r="F24" s="16"/>
      <c r="G24" s="16"/>
      <c r="H24" s="14"/>
      <c r="I24" s="16"/>
      <c r="J24" s="16"/>
      <c r="K24" s="16"/>
      <c r="L24" s="16"/>
      <c r="M24" s="18"/>
      <c r="N24" s="10"/>
      <c r="O24" s="10"/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10"/>
    </row>
    <row r="25" spans="1:22" ht="13.5" customHeight="1">
      <c r="A25" s="13"/>
      <c r="B25" s="14"/>
      <c r="C25" s="5"/>
      <c r="D25" s="15" t="s">
        <v>11</v>
      </c>
      <c r="E25" s="14"/>
      <c r="F25" s="16"/>
      <c r="G25" s="16"/>
      <c r="H25" s="14"/>
      <c r="I25" s="16"/>
      <c r="J25" s="16"/>
      <c r="K25" s="16"/>
      <c r="L25" s="16"/>
      <c r="M25" s="18"/>
      <c r="N25" s="10"/>
      <c r="O25" s="10"/>
      <c r="P25" s="34">
        <v>1687.5</v>
      </c>
      <c r="Q25" s="34">
        <v>1679.9</v>
      </c>
      <c r="R25" s="34">
        <v>1702.9</v>
      </c>
      <c r="S25" s="34">
        <v>1994</v>
      </c>
      <c r="T25" s="34">
        <v>2061.6</v>
      </c>
      <c r="U25" s="34">
        <v>2062.3</v>
      </c>
      <c r="V25" s="10"/>
    </row>
    <row r="26" spans="1:22" ht="57.75" customHeight="1">
      <c r="A26" s="13" t="s">
        <v>12</v>
      </c>
      <c r="B26" s="14" t="s">
        <v>13</v>
      </c>
      <c r="C26" s="5" t="s">
        <v>14</v>
      </c>
      <c r="D26" s="15" t="s">
        <v>15</v>
      </c>
      <c r="E26" s="14"/>
      <c r="F26" s="16"/>
      <c r="G26" s="16"/>
      <c r="H26" s="14"/>
      <c r="I26" s="16"/>
      <c r="J26" s="16"/>
      <c r="K26" s="16"/>
      <c r="L26" s="16"/>
      <c r="M26" s="18"/>
      <c r="N26" s="10"/>
      <c r="O26" s="10"/>
      <c r="P26" s="34">
        <v>0</v>
      </c>
      <c r="Q26" s="34">
        <v>0</v>
      </c>
      <c r="R26" s="34">
        <v>0</v>
      </c>
      <c r="S26" s="34"/>
      <c r="T26" s="34"/>
      <c r="U26" s="34"/>
      <c r="V26" s="10"/>
    </row>
    <row r="27" spans="1:22" ht="114.75" customHeight="1">
      <c r="A27" s="13" t="s">
        <v>16</v>
      </c>
      <c r="B27" s="14" t="s">
        <v>17</v>
      </c>
      <c r="C27" s="5" t="s">
        <v>18</v>
      </c>
      <c r="D27" s="15" t="s">
        <v>19</v>
      </c>
      <c r="E27" s="14" t="s">
        <v>528</v>
      </c>
      <c r="F27" s="16" t="s">
        <v>529</v>
      </c>
      <c r="G27" s="16" t="s">
        <v>530</v>
      </c>
      <c r="H27" s="14" t="s">
        <v>531</v>
      </c>
      <c r="I27" s="16" t="s">
        <v>532</v>
      </c>
      <c r="J27" s="16"/>
      <c r="K27" s="16" t="s">
        <v>20</v>
      </c>
      <c r="L27" s="16"/>
      <c r="M27" s="18"/>
      <c r="N27" s="10">
        <v>150</v>
      </c>
      <c r="O27" s="10">
        <v>150</v>
      </c>
      <c r="P27" s="34">
        <f aca="true" t="shared" si="2" ref="P27:U27">P28+P29+P30</f>
        <v>220</v>
      </c>
      <c r="Q27" s="34">
        <f t="shared" si="2"/>
        <v>220</v>
      </c>
      <c r="R27" s="34">
        <f t="shared" si="2"/>
        <v>230</v>
      </c>
      <c r="S27" s="34">
        <f t="shared" si="2"/>
        <v>230</v>
      </c>
      <c r="T27" s="34">
        <f t="shared" si="2"/>
        <v>230</v>
      </c>
      <c r="U27" s="34">
        <f t="shared" si="2"/>
        <v>230</v>
      </c>
      <c r="V27" s="10"/>
    </row>
    <row r="28" spans="1:22" ht="17.25" customHeight="1">
      <c r="A28" s="13"/>
      <c r="B28" s="14"/>
      <c r="C28" s="5"/>
      <c r="D28" s="15" t="s">
        <v>21</v>
      </c>
      <c r="E28" s="14"/>
      <c r="F28" s="16"/>
      <c r="G28" s="16"/>
      <c r="H28" s="14"/>
      <c r="I28" s="16"/>
      <c r="J28" s="16"/>
      <c r="K28" s="16"/>
      <c r="L28" s="16"/>
      <c r="M28" s="18"/>
      <c r="N28" s="10">
        <v>150</v>
      </c>
      <c r="O28" s="10">
        <v>150</v>
      </c>
      <c r="P28" s="34"/>
      <c r="Q28" s="34"/>
      <c r="R28" s="34"/>
      <c r="S28" s="34"/>
      <c r="T28" s="34"/>
      <c r="U28" s="34"/>
      <c r="V28" s="10"/>
    </row>
    <row r="29" spans="1:22" ht="15.75" customHeight="1">
      <c r="A29" s="13"/>
      <c r="B29" s="14"/>
      <c r="C29" s="5"/>
      <c r="D29" s="15" t="s">
        <v>22</v>
      </c>
      <c r="E29" s="14"/>
      <c r="F29" s="16"/>
      <c r="G29" s="16"/>
      <c r="H29" s="14"/>
      <c r="I29" s="16"/>
      <c r="J29" s="16"/>
      <c r="K29" s="16"/>
      <c r="L29" s="16"/>
      <c r="M29" s="18"/>
      <c r="N29" s="10"/>
      <c r="O29" s="10"/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10"/>
    </row>
    <row r="30" spans="1:22" ht="15.75" customHeight="1">
      <c r="A30" s="13"/>
      <c r="B30" s="14"/>
      <c r="C30" s="5"/>
      <c r="D30" s="15" t="s">
        <v>23</v>
      </c>
      <c r="E30" s="14"/>
      <c r="F30" s="16"/>
      <c r="G30" s="16"/>
      <c r="H30" s="14"/>
      <c r="I30" s="16"/>
      <c r="J30" s="16"/>
      <c r="K30" s="16"/>
      <c r="L30" s="16"/>
      <c r="M30" s="18"/>
      <c r="N30" s="10"/>
      <c r="O30" s="10"/>
      <c r="P30" s="34">
        <v>220</v>
      </c>
      <c r="Q30" s="34">
        <v>220</v>
      </c>
      <c r="R30" s="34">
        <v>230</v>
      </c>
      <c r="S30" s="34">
        <v>230</v>
      </c>
      <c r="T30" s="34">
        <v>230</v>
      </c>
      <c r="U30" s="34">
        <v>230</v>
      </c>
      <c r="V30" s="10"/>
    </row>
    <row r="31" spans="1:22" ht="123" customHeight="1">
      <c r="A31" s="13" t="s">
        <v>24</v>
      </c>
      <c r="B31" s="14" t="s">
        <v>25</v>
      </c>
      <c r="C31" s="5" t="s">
        <v>26</v>
      </c>
      <c r="D31" s="15" t="s">
        <v>27</v>
      </c>
      <c r="E31" s="14" t="s">
        <v>528</v>
      </c>
      <c r="F31" s="16" t="s">
        <v>529</v>
      </c>
      <c r="G31" s="16" t="s">
        <v>530</v>
      </c>
      <c r="H31" s="14" t="s">
        <v>531</v>
      </c>
      <c r="I31" s="16" t="s">
        <v>532</v>
      </c>
      <c r="J31" s="16"/>
      <c r="K31" s="16" t="s">
        <v>28</v>
      </c>
      <c r="L31" s="16"/>
      <c r="M31" s="20" t="s">
        <v>29</v>
      </c>
      <c r="N31" s="10">
        <v>66</v>
      </c>
      <c r="O31" s="10">
        <v>65.2</v>
      </c>
      <c r="P31" s="34"/>
      <c r="Q31" s="34"/>
      <c r="R31" s="34"/>
      <c r="S31" s="34"/>
      <c r="T31" s="34"/>
      <c r="U31" s="34"/>
      <c r="V31" s="10"/>
    </row>
    <row r="32" spans="1:22" ht="236.25" customHeight="1">
      <c r="A32" s="21" t="s">
        <v>30</v>
      </c>
      <c r="B32" s="16" t="s">
        <v>31</v>
      </c>
      <c r="C32" s="14" t="s">
        <v>32</v>
      </c>
      <c r="D32" s="15" t="s">
        <v>33</v>
      </c>
      <c r="E32" s="14" t="s">
        <v>34</v>
      </c>
      <c r="F32" s="16" t="s">
        <v>529</v>
      </c>
      <c r="G32" s="16" t="s">
        <v>530</v>
      </c>
      <c r="H32" s="16" t="s">
        <v>35</v>
      </c>
      <c r="I32" s="16"/>
      <c r="J32" s="22" t="s">
        <v>36</v>
      </c>
      <c r="K32" s="16" t="s">
        <v>42</v>
      </c>
      <c r="L32" s="16"/>
      <c r="M32" s="18"/>
      <c r="N32" s="18" t="s">
        <v>43</v>
      </c>
      <c r="O32" s="18" t="s">
        <v>43</v>
      </c>
      <c r="P32" s="36" t="s">
        <v>44</v>
      </c>
      <c r="Q32" s="36" t="s">
        <v>44</v>
      </c>
      <c r="R32" s="36"/>
      <c r="S32" s="34"/>
      <c r="T32" s="34"/>
      <c r="U32" s="34"/>
      <c r="V32" s="10"/>
    </row>
    <row r="33" spans="1:22" ht="22.5">
      <c r="A33" s="21"/>
      <c r="B33" s="16"/>
      <c r="C33" s="14"/>
      <c r="D33" s="15" t="s">
        <v>45</v>
      </c>
      <c r="E33" s="14"/>
      <c r="F33" s="16"/>
      <c r="G33" s="16"/>
      <c r="H33" s="14"/>
      <c r="I33" s="16"/>
      <c r="J33" s="22"/>
      <c r="K33" s="16"/>
      <c r="L33" s="16"/>
      <c r="M33" s="18"/>
      <c r="N33" s="18"/>
      <c r="O33" s="18"/>
      <c r="P33" s="36" t="s">
        <v>46</v>
      </c>
      <c r="Q33" s="36" t="s">
        <v>395</v>
      </c>
      <c r="R33" s="37" t="s">
        <v>484</v>
      </c>
      <c r="S33" s="34">
        <v>14058.3</v>
      </c>
      <c r="T33" s="34">
        <v>14761.3</v>
      </c>
      <c r="U33" s="34">
        <v>14761.3</v>
      </c>
      <c r="V33" s="10"/>
    </row>
    <row r="34" spans="1:22" ht="14.25">
      <c r="A34" s="21"/>
      <c r="B34" s="16"/>
      <c r="C34" s="14"/>
      <c r="D34" s="15"/>
      <c r="E34" s="14"/>
      <c r="F34" s="16"/>
      <c r="G34" s="16"/>
      <c r="H34" s="14"/>
      <c r="I34" s="16"/>
      <c r="J34" s="22"/>
      <c r="K34" s="16"/>
      <c r="L34" s="16"/>
      <c r="M34" s="18"/>
      <c r="N34" s="18"/>
      <c r="O34" s="18"/>
      <c r="P34" s="36"/>
      <c r="Q34" s="36"/>
      <c r="R34" s="37"/>
      <c r="S34" s="34">
        <v>0</v>
      </c>
      <c r="T34" s="34">
        <v>0</v>
      </c>
      <c r="U34" s="34">
        <v>0</v>
      </c>
      <c r="V34" s="10"/>
    </row>
    <row r="35" spans="1:22" ht="127.5" customHeight="1">
      <c r="A35" s="21" t="s">
        <v>47</v>
      </c>
      <c r="B35" s="16" t="s">
        <v>48</v>
      </c>
      <c r="C35" s="14" t="s">
        <v>49</v>
      </c>
      <c r="D35" s="15" t="s">
        <v>50</v>
      </c>
      <c r="E35" s="14" t="s">
        <v>528</v>
      </c>
      <c r="F35" s="16" t="s">
        <v>529</v>
      </c>
      <c r="G35" s="16" t="s">
        <v>530</v>
      </c>
      <c r="H35" s="14" t="s">
        <v>531</v>
      </c>
      <c r="I35" s="16" t="s">
        <v>532</v>
      </c>
      <c r="J35" s="22"/>
      <c r="K35" s="16" t="s">
        <v>51</v>
      </c>
      <c r="L35" s="16"/>
      <c r="M35" s="18"/>
      <c r="N35" s="18" t="s">
        <v>52</v>
      </c>
      <c r="O35" s="18" t="s">
        <v>53</v>
      </c>
      <c r="P35" s="36" t="s">
        <v>364</v>
      </c>
      <c r="Q35" s="36" t="s">
        <v>364</v>
      </c>
      <c r="R35" s="36" t="s">
        <v>44</v>
      </c>
      <c r="S35" s="34">
        <v>0</v>
      </c>
      <c r="T35" s="34">
        <v>0</v>
      </c>
      <c r="U35" s="34">
        <v>0</v>
      </c>
      <c r="V35" s="10"/>
    </row>
    <row r="36" spans="1:22" ht="22.5">
      <c r="A36" s="21"/>
      <c r="B36" s="16"/>
      <c r="C36" s="14"/>
      <c r="D36" s="15" t="s">
        <v>11</v>
      </c>
      <c r="E36" s="14"/>
      <c r="F36" s="16"/>
      <c r="G36" s="16"/>
      <c r="H36" s="14"/>
      <c r="I36" s="16"/>
      <c r="J36" s="22"/>
      <c r="K36" s="16"/>
      <c r="L36" s="16"/>
      <c r="M36" s="18"/>
      <c r="N36" s="18"/>
      <c r="O36" s="18"/>
      <c r="P36" s="36" t="s">
        <v>44</v>
      </c>
      <c r="Q36" s="36" t="s">
        <v>534</v>
      </c>
      <c r="R36" s="36" t="s">
        <v>323</v>
      </c>
      <c r="S36" s="34">
        <v>350</v>
      </c>
      <c r="T36" s="34">
        <v>350</v>
      </c>
      <c r="U36" s="34">
        <v>350</v>
      </c>
      <c r="V36" s="10"/>
    </row>
    <row r="37" spans="1:22" ht="115.5" customHeight="1">
      <c r="A37" s="21"/>
      <c r="B37" s="16" t="s">
        <v>54</v>
      </c>
      <c r="C37" s="14"/>
      <c r="D37" s="15" t="s">
        <v>55</v>
      </c>
      <c r="E37" s="14" t="s">
        <v>528</v>
      </c>
      <c r="F37" s="16"/>
      <c r="G37" s="16"/>
      <c r="H37" s="14" t="s">
        <v>531</v>
      </c>
      <c r="I37" s="16"/>
      <c r="J37" s="22"/>
      <c r="K37" s="16" t="s">
        <v>56</v>
      </c>
      <c r="L37" s="16"/>
      <c r="M37" s="18"/>
      <c r="N37" s="18"/>
      <c r="O37" s="18"/>
      <c r="P37" s="36" t="s">
        <v>396</v>
      </c>
      <c r="Q37" s="36" t="s">
        <v>397</v>
      </c>
      <c r="R37" s="36" t="s">
        <v>485</v>
      </c>
      <c r="S37" s="34">
        <v>570</v>
      </c>
      <c r="T37" s="34">
        <v>591.3</v>
      </c>
      <c r="U37" s="34">
        <v>518</v>
      </c>
      <c r="V37" s="10"/>
    </row>
    <row r="38" spans="1:22" ht="14.25">
      <c r="A38" s="21"/>
      <c r="B38" s="16"/>
      <c r="C38" s="14"/>
      <c r="D38" s="15"/>
      <c r="E38" s="14"/>
      <c r="F38" s="16"/>
      <c r="G38" s="16"/>
      <c r="H38" s="14"/>
      <c r="I38" s="16"/>
      <c r="J38" s="22"/>
      <c r="K38" s="16"/>
      <c r="L38" s="16"/>
      <c r="M38" s="18"/>
      <c r="N38" s="18"/>
      <c r="O38" s="18"/>
      <c r="P38" s="36"/>
      <c r="Q38" s="36"/>
      <c r="R38" s="36"/>
      <c r="S38" s="34">
        <v>0</v>
      </c>
      <c r="T38" s="34">
        <v>0</v>
      </c>
      <c r="U38" s="34">
        <v>0</v>
      </c>
      <c r="V38" s="10"/>
    </row>
    <row r="39" spans="1:22" ht="39" customHeight="1">
      <c r="A39" s="21"/>
      <c r="B39" s="16" t="s">
        <v>57</v>
      </c>
      <c r="C39" s="14"/>
      <c r="D39" s="15" t="s">
        <v>58</v>
      </c>
      <c r="E39" s="14"/>
      <c r="F39" s="16"/>
      <c r="G39" s="16"/>
      <c r="H39" s="14"/>
      <c r="I39" s="16"/>
      <c r="J39" s="22"/>
      <c r="K39" s="16" t="s">
        <v>59</v>
      </c>
      <c r="L39" s="16"/>
      <c r="M39" s="18"/>
      <c r="N39" s="18"/>
      <c r="O39" s="18"/>
      <c r="P39" s="36" t="s">
        <v>44</v>
      </c>
      <c r="Q39" s="36" t="s">
        <v>44</v>
      </c>
      <c r="R39" s="36" t="s">
        <v>44</v>
      </c>
      <c r="S39" s="34">
        <v>0</v>
      </c>
      <c r="T39" s="34">
        <v>0</v>
      </c>
      <c r="U39" s="34">
        <v>0</v>
      </c>
      <c r="V39" s="10"/>
    </row>
    <row r="40" spans="1:22" ht="127.5" customHeight="1">
      <c r="A40" s="21" t="s">
        <v>60</v>
      </c>
      <c r="B40" s="16" t="s">
        <v>61</v>
      </c>
      <c r="C40" s="14" t="s">
        <v>62</v>
      </c>
      <c r="D40" s="15" t="s">
        <v>63</v>
      </c>
      <c r="E40" s="14" t="s">
        <v>64</v>
      </c>
      <c r="F40" s="16" t="s">
        <v>65</v>
      </c>
      <c r="G40" s="16" t="s">
        <v>66</v>
      </c>
      <c r="H40" s="14" t="s">
        <v>531</v>
      </c>
      <c r="I40" s="16" t="s">
        <v>532</v>
      </c>
      <c r="J40" s="22"/>
      <c r="K40" s="16" t="s">
        <v>67</v>
      </c>
      <c r="L40" s="16"/>
      <c r="M40" s="18"/>
      <c r="N40" s="18" t="s">
        <v>68</v>
      </c>
      <c r="O40" s="18" t="s">
        <v>69</v>
      </c>
      <c r="P40" s="36" t="s">
        <v>44</v>
      </c>
      <c r="Q40" s="36" t="s">
        <v>44</v>
      </c>
      <c r="R40" s="37" t="s">
        <v>44</v>
      </c>
      <c r="S40" s="34">
        <v>0</v>
      </c>
      <c r="T40" s="34">
        <v>0</v>
      </c>
      <c r="U40" s="34">
        <v>0</v>
      </c>
      <c r="V40" s="10"/>
    </row>
    <row r="41" spans="1:22" ht="267" customHeight="1">
      <c r="A41" s="21" t="s">
        <v>70</v>
      </c>
      <c r="B41" s="16" t="s">
        <v>71</v>
      </c>
      <c r="C41" s="14" t="s">
        <v>72</v>
      </c>
      <c r="D41" s="15" t="s">
        <v>73</v>
      </c>
      <c r="E41" s="16" t="s">
        <v>74</v>
      </c>
      <c r="F41" s="14"/>
      <c r="G41" s="14" t="s">
        <v>75</v>
      </c>
      <c r="H41" s="14" t="s">
        <v>76</v>
      </c>
      <c r="I41" s="16" t="s">
        <v>77</v>
      </c>
      <c r="J41" s="16" t="s">
        <v>78</v>
      </c>
      <c r="K41" s="16" t="s">
        <v>365</v>
      </c>
      <c r="L41" s="16"/>
      <c r="M41" s="10"/>
      <c r="N41" s="23">
        <f>N42+N44+N46</f>
        <v>32769.8</v>
      </c>
      <c r="O41" s="23">
        <f>O42+O44+O46</f>
        <v>32443</v>
      </c>
      <c r="P41" s="38">
        <f>P42+P44+P46</f>
        <v>66065.3</v>
      </c>
      <c r="Q41" s="38">
        <f>Q42+Q44+Q46</f>
        <v>64714.799999999996</v>
      </c>
      <c r="R41" s="38">
        <f>R42+R44+R46</f>
        <v>75251.40000000001</v>
      </c>
      <c r="S41" s="38">
        <f>S42+S43+S44+S45+S46+S47</f>
        <v>69489.2</v>
      </c>
      <c r="T41" s="38">
        <f>T42+T43+T44+T45+T46+T47</f>
        <v>71336.3</v>
      </c>
      <c r="U41" s="38">
        <f>U42+U43+U44+U45+U46+U47</f>
        <v>71805.49999999999</v>
      </c>
      <c r="V41" s="10"/>
    </row>
    <row r="42" spans="1:22" ht="16.5" customHeight="1">
      <c r="A42" s="21"/>
      <c r="B42" s="16"/>
      <c r="C42" s="14"/>
      <c r="D42" s="15" t="s">
        <v>79</v>
      </c>
      <c r="E42" s="14"/>
      <c r="F42" s="14"/>
      <c r="G42" s="14"/>
      <c r="H42" s="14"/>
      <c r="I42" s="16"/>
      <c r="J42" s="16"/>
      <c r="K42" s="16"/>
      <c r="L42" s="16"/>
      <c r="M42" s="10"/>
      <c r="N42" s="18" t="s">
        <v>80</v>
      </c>
      <c r="O42" s="18" t="s">
        <v>81</v>
      </c>
      <c r="P42" s="36" t="s">
        <v>494</v>
      </c>
      <c r="Q42" s="36" t="s">
        <v>493</v>
      </c>
      <c r="R42" s="36" t="s">
        <v>486</v>
      </c>
      <c r="S42" s="34">
        <v>42109.6</v>
      </c>
      <c r="T42" s="34">
        <v>43489.7</v>
      </c>
      <c r="U42" s="34">
        <v>43612.2</v>
      </c>
      <c r="V42" s="10"/>
    </row>
    <row r="43" spans="1:22" ht="14.25">
      <c r="A43" s="21"/>
      <c r="B43" s="16"/>
      <c r="C43" s="14"/>
      <c r="D43" s="15"/>
      <c r="E43" s="14"/>
      <c r="F43" s="14"/>
      <c r="G43" s="14"/>
      <c r="H43" s="14"/>
      <c r="I43" s="16"/>
      <c r="J43" s="16"/>
      <c r="K43" s="16"/>
      <c r="L43" s="16"/>
      <c r="M43" s="10"/>
      <c r="N43" s="18"/>
      <c r="O43" s="18"/>
      <c r="P43" s="36"/>
      <c r="Q43" s="36"/>
      <c r="R43" s="36"/>
      <c r="S43" s="34">
        <v>0</v>
      </c>
      <c r="T43" s="34">
        <v>0</v>
      </c>
      <c r="U43" s="34">
        <v>0</v>
      </c>
      <c r="V43" s="10"/>
    </row>
    <row r="44" spans="1:22" ht="14.25" customHeight="1">
      <c r="A44" s="21"/>
      <c r="B44" s="16"/>
      <c r="C44" s="14"/>
      <c r="D44" s="15" t="s">
        <v>82</v>
      </c>
      <c r="E44" s="14"/>
      <c r="F44" s="14"/>
      <c r="G44" s="14"/>
      <c r="H44" s="14"/>
      <c r="I44" s="16"/>
      <c r="J44" s="16"/>
      <c r="K44" s="16"/>
      <c r="L44" s="16"/>
      <c r="M44" s="10"/>
      <c r="N44" s="18" t="s">
        <v>83</v>
      </c>
      <c r="O44" s="18" t="s">
        <v>84</v>
      </c>
      <c r="P44" s="36" t="s">
        <v>454</v>
      </c>
      <c r="Q44" s="36" t="s">
        <v>455</v>
      </c>
      <c r="R44" s="36" t="s">
        <v>487</v>
      </c>
      <c r="S44" s="34">
        <v>24781.9</v>
      </c>
      <c r="T44" s="34">
        <v>25248.9</v>
      </c>
      <c r="U44" s="34">
        <v>25595.6</v>
      </c>
      <c r="V44" s="10"/>
    </row>
    <row r="45" spans="1:22" ht="14.25">
      <c r="A45" s="21"/>
      <c r="B45" s="16"/>
      <c r="C45" s="14"/>
      <c r="D45" s="15"/>
      <c r="E45" s="14"/>
      <c r="F45" s="14"/>
      <c r="G45" s="14"/>
      <c r="H45" s="14"/>
      <c r="I45" s="16"/>
      <c r="J45" s="16"/>
      <c r="K45" s="16"/>
      <c r="L45" s="16"/>
      <c r="M45" s="10"/>
      <c r="N45" s="18"/>
      <c r="O45" s="18"/>
      <c r="P45" s="36"/>
      <c r="Q45" s="36"/>
      <c r="R45" s="36"/>
      <c r="S45" s="34">
        <v>0</v>
      </c>
      <c r="T45" s="34">
        <v>0</v>
      </c>
      <c r="U45" s="34">
        <v>0</v>
      </c>
      <c r="V45" s="10"/>
    </row>
    <row r="46" spans="1:22" ht="16.5" customHeight="1">
      <c r="A46" s="21"/>
      <c r="B46" s="16"/>
      <c r="C46" s="14"/>
      <c r="D46" s="15" t="s">
        <v>85</v>
      </c>
      <c r="E46" s="14"/>
      <c r="F46" s="14"/>
      <c r="G46" s="14"/>
      <c r="H46" s="14"/>
      <c r="I46" s="16"/>
      <c r="J46" s="16"/>
      <c r="K46" s="16"/>
      <c r="L46" s="16"/>
      <c r="M46" s="10"/>
      <c r="N46" s="18" t="s">
        <v>86</v>
      </c>
      <c r="O46" s="18" t="s">
        <v>86</v>
      </c>
      <c r="P46" s="36" t="s">
        <v>37</v>
      </c>
      <c r="Q46" s="36" t="s">
        <v>38</v>
      </c>
      <c r="R46" s="36" t="s">
        <v>505</v>
      </c>
      <c r="S46" s="34">
        <v>2597.7</v>
      </c>
      <c r="T46" s="34">
        <v>2597.7</v>
      </c>
      <c r="U46" s="34">
        <v>2597.7</v>
      </c>
      <c r="V46" s="10"/>
    </row>
    <row r="47" spans="1:22" ht="14.25">
      <c r="A47" s="21"/>
      <c r="B47" s="16"/>
      <c r="C47" s="14"/>
      <c r="D47" s="15"/>
      <c r="E47" s="14"/>
      <c r="F47" s="14"/>
      <c r="G47" s="14"/>
      <c r="H47" s="14"/>
      <c r="I47" s="16"/>
      <c r="J47" s="16"/>
      <c r="K47" s="16"/>
      <c r="L47" s="16"/>
      <c r="M47" s="10"/>
      <c r="N47" s="18"/>
      <c r="O47" s="18"/>
      <c r="P47" s="36"/>
      <c r="Q47" s="36"/>
      <c r="R47" s="36"/>
      <c r="S47" s="34">
        <v>0</v>
      </c>
      <c r="T47" s="34">
        <v>0</v>
      </c>
      <c r="U47" s="34">
        <v>0</v>
      </c>
      <c r="V47" s="10"/>
    </row>
    <row r="48" spans="1:22" ht="256.5" customHeight="1">
      <c r="A48" s="21" t="s">
        <v>87</v>
      </c>
      <c r="B48" s="16" t="s">
        <v>91</v>
      </c>
      <c r="C48" s="14" t="s">
        <v>92</v>
      </c>
      <c r="D48" s="15" t="s">
        <v>93</v>
      </c>
      <c r="E48" s="14" t="s">
        <v>94</v>
      </c>
      <c r="F48" s="16" t="s">
        <v>95</v>
      </c>
      <c r="G48" s="16" t="s">
        <v>96</v>
      </c>
      <c r="H48" s="14" t="s">
        <v>97</v>
      </c>
      <c r="I48" s="16" t="s">
        <v>99</v>
      </c>
      <c r="J48" s="22" t="s">
        <v>100</v>
      </c>
      <c r="K48" s="16" t="s">
        <v>101</v>
      </c>
      <c r="L48" s="16" t="s">
        <v>99</v>
      </c>
      <c r="M48" s="20" t="s">
        <v>102</v>
      </c>
      <c r="N48" s="20" t="s">
        <v>103</v>
      </c>
      <c r="O48" s="20" t="s">
        <v>104</v>
      </c>
      <c r="P48" s="39">
        <f aca="true" t="shared" si="3" ref="P48:U48">P49+P51+P53+P55+P57+P58</f>
        <v>17587.7</v>
      </c>
      <c r="Q48" s="39">
        <f t="shared" si="3"/>
        <v>17003.1</v>
      </c>
      <c r="R48" s="39">
        <f t="shared" si="3"/>
        <v>0</v>
      </c>
      <c r="S48" s="39">
        <f t="shared" si="3"/>
        <v>0</v>
      </c>
      <c r="T48" s="39">
        <f t="shared" si="3"/>
        <v>0</v>
      </c>
      <c r="U48" s="39">
        <f t="shared" si="3"/>
        <v>0</v>
      </c>
      <c r="V48" s="10"/>
    </row>
    <row r="49" spans="1:22" ht="14.25" customHeight="1">
      <c r="A49" s="21"/>
      <c r="B49" s="16"/>
      <c r="C49" s="14"/>
      <c r="D49" s="15" t="s">
        <v>105</v>
      </c>
      <c r="E49" s="14"/>
      <c r="F49" s="16"/>
      <c r="G49" s="16"/>
      <c r="H49" s="14"/>
      <c r="I49" s="16"/>
      <c r="J49" s="22"/>
      <c r="K49" s="16"/>
      <c r="L49" s="16"/>
      <c r="M49" s="18"/>
      <c r="N49" s="18" t="s">
        <v>103</v>
      </c>
      <c r="O49" s="18" t="s">
        <v>104</v>
      </c>
      <c r="P49" s="36" t="s">
        <v>398</v>
      </c>
      <c r="Q49" s="36" t="s">
        <v>399</v>
      </c>
      <c r="R49" s="36" t="s">
        <v>44</v>
      </c>
      <c r="S49" s="34">
        <v>0</v>
      </c>
      <c r="T49" s="34">
        <v>0</v>
      </c>
      <c r="U49" s="34">
        <v>0</v>
      </c>
      <c r="V49" s="10"/>
    </row>
    <row r="50" spans="1:22" ht="14.25">
      <c r="A50" s="21"/>
      <c r="B50" s="16"/>
      <c r="C50" s="14"/>
      <c r="D50" s="15"/>
      <c r="E50" s="14"/>
      <c r="F50" s="16"/>
      <c r="G50" s="16"/>
      <c r="H50" s="14"/>
      <c r="I50" s="16"/>
      <c r="J50" s="22"/>
      <c r="K50" s="16"/>
      <c r="L50" s="16"/>
      <c r="M50" s="18"/>
      <c r="N50" s="18"/>
      <c r="O50" s="18"/>
      <c r="P50" s="36"/>
      <c r="Q50" s="36"/>
      <c r="R50" s="36"/>
      <c r="S50" s="34">
        <v>0</v>
      </c>
      <c r="T50" s="34">
        <v>0</v>
      </c>
      <c r="U50" s="34">
        <v>0</v>
      </c>
      <c r="V50" s="10"/>
    </row>
    <row r="51" spans="1:22" ht="12.75" customHeight="1">
      <c r="A51" s="21"/>
      <c r="B51" s="16"/>
      <c r="C51" s="14"/>
      <c r="D51" s="15" t="s">
        <v>106</v>
      </c>
      <c r="E51" s="14"/>
      <c r="F51" s="16"/>
      <c r="G51" s="16"/>
      <c r="H51" s="14"/>
      <c r="I51" s="16"/>
      <c r="J51" s="22"/>
      <c r="K51" s="16"/>
      <c r="L51" s="16"/>
      <c r="M51" s="18"/>
      <c r="N51" s="18"/>
      <c r="O51" s="18"/>
      <c r="P51" s="36" t="s">
        <v>39</v>
      </c>
      <c r="Q51" s="36" t="s">
        <v>40</v>
      </c>
      <c r="R51" s="36" t="s">
        <v>44</v>
      </c>
      <c r="S51" s="34">
        <v>0</v>
      </c>
      <c r="T51" s="34">
        <v>0</v>
      </c>
      <c r="U51" s="34">
        <v>0</v>
      </c>
      <c r="V51" s="10"/>
    </row>
    <row r="52" spans="1:22" ht="14.25">
      <c r="A52" s="21"/>
      <c r="B52" s="16"/>
      <c r="C52" s="14"/>
      <c r="D52" s="15"/>
      <c r="E52" s="14"/>
      <c r="F52" s="16"/>
      <c r="G52" s="16"/>
      <c r="H52" s="14"/>
      <c r="I52" s="16"/>
      <c r="J52" s="22"/>
      <c r="K52" s="16"/>
      <c r="L52" s="16"/>
      <c r="M52" s="18"/>
      <c r="N52" s="18"/>
      <c r="O52" s="18"/>
      <c r="P52" s="36"/>
      <c r="Q52" s="36"/>
      <c r="R52" s="36"/>
      <c r="S52" s="34">
        <v>0</v>
      </c>
      <c r="T52" s="34">
        <v>0</v>
      </c>
      <c r="U52" s="34">
        <v>0</v>
      </c>
      <c r="V52" s="10"/>
    </row>
    <row r="53" spans="1:22" ht="15" customHeight="1">
      <c r="A53" s="21"/>
      <c r="B53" s="16"/>
      <c r="C53" s="14"/>
      <c r="D53" s="15" t="s">
        <v>109</v>
      </c>
      <c r="E53" s="14"/>
      <c r="F53" s="16"/>
      <c r="G53" s="16"/>
      <c r="H53" s="14"/>
      <c r="I53" s="16"/>
      <c r="J53" s="22"/>
      <c r="K53" s="16"/>
      <c r="L53" s="16"/>
      <c r="M53" s="18"/>
      <c r="N53" s="18"/>
      <c r="O53" s="18"/>
      <c r="P53" s="36" t="s">
        <v>400</v>
      </c>
      <c r="Q53" s="36" t="s">
        <v>400</v>
      </c>
      <c r="R53" s="36" t="s">
        <v>44</v>
      </c>
      <c r="S53" s="34">
        <v>0</v>
      </c>
      <c r="T53" s="34">
        <v>0</v>
      </c>
      <c r="U53" s="34">
        <v>0</v>
      </c>
      <c r="V53" s="10"/>
    </row>
    <row r="54" spans="1:22" ht="14.25">
      <c r="A54" s="21"/>
      <c r="B54" s="16"/>
      <c r="C54" s="14"/>
      <c r="D54" s="15"/>
      <c r="E54" s="14"/>
      <c r="F54" s="16"/>
      <c r="G54" s="16"/>
      <c r="H54" s="14"/>
      <c r="I54" s="16"/>
      <c r="J54" s="22"/>
      <c r="K54" s="16"/>
      <c r="L54" s="16"/>
      <c r="M54" s="18"/>
      <c r="N54" s="18"/>
      <c r="O54" s="18"/>
      <c r="P54" s="36"/>
      <c r="Q54" s="36"/>
      <c r="R54" s="36"/>
      <c r="S54" s="34">
        <v>0</v>
      </c>
      <c r="T54" s="34">
        <v>0</v>
      </c>
      <c r="U54" s="34">
        <v>0</v>
      </c>
      <c r="V54" s="10"/>
    </row>
    <row r="55" spans="1:22" ht="16.5" customHeight="1">
      <c r="A55" s="21"/>
      <c r="B55" s="16"/>
      <c r="C55" s="14"/>
      <c r="D55" s="15" t="s">
        <v>110</v>
      </c>
      <c r="E55" s="14"/>
      <c r="F55" s="16"/>
      <c r="G55" s="16"/>
      <c r="H55" s="14"/>
      <c r="I55" s="16"/>
      <c r="J55" s="22"/>
      <c r="K55" s="16"/>
      <c r="L55" s="16"/>
      <c r="M55" s="18"/>
      <c r="N55" s="18"/>
      <c r="O55" s="18"/>
      <c r="P55" s="36" t="s">
        <v>401</v>
      </c>
      <c r="Q55" s="36" t="s">
        <v>402</v>
      </c>
      <c r="R55" s="36" t="s">
        <v>44</v>
      </c>
      <c r="S55" s="34">
        <v>0</v>
      </c>
      <c r="T55" s="34">
        <v>0</v>
      </c>
      <c r="U55" s="34">
        <v>0</v>
      </c>
      <c r="V55" s="10"/>
    </row>
    <row r="56" spans="1:22" ht="14.25">
      <c r="A56" s="21"/>
      <c r="B56" s="16"/>
      <c r="C56" s="14"/>
      <c r="D56" s="15"/>
      <c r="E56" s="14"/>
      <c r="F56" s="16"/>
      <c r="G56" s="16"/>
      <c r="H56" s="14"/>
      <c r="I56" s="16"/>
      <c r="J56" s="22"/>
      <c r="K56" s="16"/>
      <c r="L56" s="16"/>
      <c r="M56" s="18"/>
      <c r="N56" s="18"/>
      <c r="O56" s="18"/>
      <c r="P56" s="36"/>
      <c r="Q56" s="36"/>
      <c r="R56" s="36"/>
      <c r="S56" s="34">
        <v>0</v>
      </c>
      <c r="T56" s="34">
        <v>0</v>
      </c>
      <c r="U56" s="34">
        <v>0</v>
      </c>
      <c r="V56" s="10"/>
    </row>
    <row r="57" spans="1:22" ht="15.75" customHeight="1">
      <c r="A57" s="21"/>
      <c r="B57" s="16"/>
      <c r="C57" s="14"/>
      <c r="D57" s="15" t="s">
        <v>111</v>
      </c>
      <c r="E57" s="14"/>
      <c r="F57" s="16"/>
      <c r="G57" s="16"/>
      <c r="H57" s="14"/>
      <c r="I57" s="16"/>
      <c r="J57" s="22"/>
      <c r="K57" s="16"/>
      <c r="L57" s="16"/>
      <c r="M57" s="18"/>
      <c r="N57" s="18"/>
      <c r="O57" s="18"/>
      <c r="P57" s="36" t="s">
        <v>44</v>
      </c>
      <c r="Q57" s="36" t="s">
        <v>44</v>
      </c>
      <c r="R57" s="36" t="s">
        <v>44</v>
      </c>
      <c r="S57" s="34">
        <v>0</v>
      </c>
      <c r="T57" s="34">
        <v>0</v>
      </c>
      <c r="U57" s="34">
        <v>0</v>
      </c>
      <c r="V57" s="10"/>
    </row>
    <row r="58" spans="1:22" ht="22.5">
      <c r="A58" s="21"/>
      <c r="B58" s="16"/>
      <c r="C58" s="14"/>
      <c r="D58" s="15" t="s">
        <v>113</v>
      </c>
      <c r="E58" s="14"/>
      <c r="F58" s="16"/>
      <c r="G58" s="16"/>
      <c r="H58" s="14"/>
      <c r="I58" s="16"/>
      <c r="J58" s="22"/>
      <c r="K58" s="16"/>
      <c r="L58" s="16"/>
      <c r="M58" s="18"/>
      <c r="N58" s="18"/>
      <c r="O58" s="18"/>
      <c r="P58" s="36" t="s">
        <v>112</v>
      </c>
      <c r="Q58" s="36" t="s">
        <v>403</v>
      </c>
      <c r="R58" s="36" t="s">
        <v>44</v>
      </c>
      <c r="S58" s="34">
        <v>0</v>
      </c>
      <c r="T58" s="34">
        <v>0</v>
      </c>
      <c r="U58" s="34">
        <v>0</v>
      </c>
      <c r="V58" s="10"/>
    </row>
    <row r="59" spans="1:22" ht="138.75" customHeight="1">
      <c r="A59" s="21" t="s">
        <v>114</v>
      </c>
      <c r="B59" s="16" t="s">
        <v>115</v>
      </c>
      <c r="C59" s="14" t="s">
        <v>116</v>
      </c>
      <c r="D59" s="15" t="s">
        <v>117</v>
      </c>
      <c r="E59" s="14" t="s">
        <v>528</v>
      </c>
      <c r="F59" s="16" t="s">
        <v>529</v>
      </c>
      <c r="G59" s="16" t="s">
        <v>530</v>
      </c>
      <c r="H59" s="14" t="s">
        <v>531</v>
      </c>
      <c r="I59" s="16" t="s">
        <v>532</v>
      </c>
      <c r="J59" s="22" t="s">
        <v>530</v>
      </c>
      <c r="K59" s="16" t="s">
        <v>118</v>
      </c>
      <c r="L59" s="16"/>
      <c r="M59" s="20" t="s">
        <v>119</v>
      </c>
      <c r="N59" s="18" t="s">
        <v>120</v>
      </c>
      <c r="O59" s="18"/>
      <c r="P59" s="36" t="s">
        <v>44</v>
      </c>
      <c r="Q59" s="36" t="s">
        <v>44</v>
      </c>
      <c r="R59" s="36" t="s">
        <v>44</v>
      </c>
      <c r="S59" s="34">
        <v>0</v>
      </c>
      <c r="T59" s="34">
        <v>0</v>
      </c>
      <c r="U59" s="34">
        <v>0</v>
      </c>
      <c r="V59" s="10"/>
    </row>
    <row r="60" spans="1:22" ht="3.75" customHeight="1">
      <c r="A60" s="21" t="s">
        <v>121</v>
      </c>
      <c r="B60" s="16" t="s">
        <v>122</v>
      </c>
      <c r="C60" s="14" t="s">
        <v>123</v>
      </c>
      <c r="D60" s="15" t="s">
        <v>124</v>
      </c>
      <c r="E60" s="14" t="s">
        <v>528</v>
      </c>
      <c r="F60" s="16" t="s">
        <v>529</v>
      </c>
      <c r="G60" s="16" t="s">
        <v>530</v>
      </c>
      <c r="H60" s="14" t="s">
        <v>125</v>
      </c>
      <c r="I60" s="16" t="s">
        <v>532</v>
      </c>
      <c r="J60" s="22" t="s">
        <v>530</v>
      </c>
      <c r="K60" s="16" t="s">
        <v>126</v>
      </c>
      <c r="L60" s="16"/>
      <c r="M60" s="20" t="s">
        <v>127</v>
      </c>
      <c r="N60" s="20" t="s">
        <v>128</v>
      </c>
      <c r="O60" s="24" t="s">
        <v>129</v>
      </c>
      <c r="P60" s="40" t="s">
        <v>44</v>
      </c>
      <c r="Q60" s="40" t="s">
        <v>44</v>
      </c>
      <c r="R60" s="36"/>
      <c r="S60" s="34"/>
      <c r="T60" s="34"/>
      <c r="U60" s="34"/>
      <c r="V60" s="10"/>
    </row>
    <row r="61" spans="1:22" ht="37.5" customHeight="1" hidden="1">
      <c r="A61" s="25" t="s">
        <v>130</v>
      </c>
      <c r="B61" s="16" t="s">
        <v>131</v>
      </c>
      <c r="C61" s="14" t="s">
        <v>132</v>
      </c>
      <c r="D61" s="14">
        <v>502</v>
      </c>
      <c r="E61" s="14" t="s">
        <v>528</v>
      </c>
      <c r="F61" s="16" t="s">
        <v>133</v>
      </c>
      <c r="G61" s="16" t="s">
        <v>530</v>
      </c>
      <c r="H61" s="14" t="s">
        <v>531</v>
      </c>
      <c r="I61" s="16"/>
      <c r="J61" s="16"/>
      <c r="K61" s="14"/>
      <c r="L61" s="14"/>
      <c r="M61" s="16"/>
      <c r="N61" s="16"/>
      <c r="O61" s="14"/>
      <c r="P61" s="36"/>
      <c r="Q61" s="36"/>
      <c r="R61" s="36"/>
      <c r="S61" s="34"/>
      <c r="T61" s="34"/>
      <c r="U61" s="34"/>
      <c r="V61" s="10"/>
    </row>
    <row r="62" spans="1:22" ht="33" customHeight="1" hidden="1">
      <c r="A62" s="25" t="s">
        <v>134</v>
      </c>
      <c r="B62" s="16" t="s">
        <v>135</v>
      </c>
      <c r="C62" s="14" t="s">
        <v>136</v>
      </c>
      <c r="D62" s="14"/>
      <c r="E62" s="14" t="s">
        <v>528</v>
      </c>
      <c r="F62" s="16" t="s">
        <v>133</v>
      </c>
      <c r="G62" s="16" t="s">
        <v>530</v>
      </c>
      <c r="H62" s="14" t="s">
        <v>531</v>
      </c>
      <c r="I62" s="16"/>
      <c r="J62" s="16"/>
      <c r="K62" s="14"/>
      <c r="L62" s="14"/>
      <c r="M62" s="16"/>
      <c r="N62" s="16"/>
      <c r="O62" s="14"/>
      <c r="P62" s="36"/>
      <c r="Q62" s="36"/>
      <c r="R62" s="36"/>
      <c r="S62" s="34"/>
      <c r="T62" s="34"/>
      <c r="U62" s="34"/>
      <c r="V62" s="10"/>
    </row>
    <row r="63" spans="1:22" ht="15" hidden="1">
      <c r="A63" s="21"/>
      <c r="B63" s="16"/>
      <c r="C63" s="16"/>
      <c r="D63" s="15"/>
      <c r="E63" s="14"/>
      <c r="F63" s="16"/>
      <c r="G63" s="16"/>
      <c r="H63" s="16"/>
      <c r="I63" s="16"/>
      <c r="J63" s="22"/>
      <c r="K63" s="16"/>
      <c r="L63" s="16"/>
      <c r="M63" s="26"/>
      <c r="N63" s="26"/>
      <c r="O63" s="26"/>
      <c r="P63" s="41"/>
      <c r="Q63" s="41"/>
      <c r="R63" s="41"/>
      <c r="S63" s="34"/>
      <c r="T63" s="34"/>
      <c r="U63" s="34"/>
      <c r="V63" s="10"/>
    </row>
    <row r="64" spans="1:22" ht="14.25" hidden="1">
      <c r="A64" s="10"/>
      <c r="B64" s="14"/>
      <c r="C64" s="16"/>
      <c r="D64" s="15"/>
      <c r="E64" s="14"/>
      <c r="F64" s="16"/>
      <c r="G64" s="14"/>
      <c r="H64" s="14"/>
      <c r="I64" s="16"/>
      <c r="J64" s="22"/>
      <c r="K64" s="16"/>
      <c r="L64" s="16"/>
      <c r="M64" s="18"/>
      <c r="N64" s="18"/>
      <c r="O64" s="18"/>
      <c r="P64" s="36"/>
      <c r="Q64" s="36"/>
      <c r="R64" s="36"/>
      <c r="S64" s="34"/>
      <c r="T64" s="34"/>
      <c r="U64" s="34"/>
      <c r="V64" s="10"/>
    </row>
    <row r="65" spans="1:22" ht="22.5" hidden="1">
      <c r="A65" s="10"/>
      <c r="B65" s="14"/>
      <c r="C65" s="16"/>
      <c r="D65" s="15" t="s">
        <v>137</v>
      </c>
      <c r="E65" s="14"/>
      <c r="F65" s="16"/>
      <c r="G65" s="14"/>
      <c r="H65" s="14"/>
      <c r="I65" s="16"/>
      <c r="J65" s="22"/>
      <c r="K65" s="16"/>
      <c r="L65" s="16"/>
      <c r="M65" s="18"/>
      <c r="N65" s="18"/>
      <c r="O65" s="18"/>
      <c r="P65" s="36" t="s">
        <v>44</v>
      </c>
      <c r="Q65" s="36" t="s">
        <v>44</v>
      </c>
      <c r="R65" s="36" t="s">
        <v>44</v>
      </c>
      <c r="S65" s="34">
        <v>0</v>
      </c>
      <c r="T65" s="34">
        <v>0</v>
      </c>
      <c r="U65" s="34">
        <v>0</v>
      </c>
      <c r="V65" s="10"/>
    </row>
    <row r="66" spans="1:22" ht="219" customHeight="1">
      <c r="A66" s="18" t="s">
        <v>138</v>
      </c>
      <c r="B66" s="14" t="s">
        <v>139</v>
      </c>
      <c r="C66" s="7" t="s">
        <v>140</v>
      </c>
      <c r="D66" s="15" t="s">
        <v>141</v>
      </c>
      <c r="E66" s="14" t="s">
        <v>142</v>
      </c>
      <c r="F66" s="10"/>
      <c r="G66" s="15" t="s">
        <v>143</v>
      </c>
      <c r="H66" s="14" t="s">
        <v>144</v>
      </c>
      <c r="I66" s="10" t="s">
        <v>145</v>
      </c>
      <c r="J66" s="20" t="s">
        <v>146</v>
      </c>
      <c r="K66" s="16" t="s">
        <v>147</v>
      </c>
      <c r="L66" s="16"/>
      <c r="M66" s="22" t="s">
        <v>148</v>
      </c>
      <c r="N66" s="10">
        <v>168.7</v>
      </c>
      <c r="O66" s="10">
        <v>150.9</v>
      </c>
      <c r="P66" s="34">
        <v>383.1</v>
      </c>
      <c r="Q66" s="34">
        <v>373.9</v>
      </c>
      <c r="R66" s="34">
        <v>280.8</v>
      </c>
      <c r="S66" s="34">
        <v>62.5</v>
      </c>
      <c r="T66" s="34">
        <v>62.5</v>
      </c>
      <c r="U66" s="34">
        <v>62.5</v>
      </c>
      <c r="V66" s="10"/>
    </row>
    <row r="67" spans="1:22" ht="14.25">
      <c r="A67" s="18"/>
      <c r="B67" s="14"/>
      <c r="C67" s="7"/>
      <c r="D67" s="15"/>
      <c r="E67" s="14"/>
      <c r="F67" s="10"/>
      <c r="G67" s="15"/>
      <c r="H67" s="14"/>
      <c r="I67" s="10"/>
      <c r="J67" s="20"/>
      <c r="K67" s="16"/>
      <c r="L67" s="16"/>
      <c r="M67" s="22"/>
      <c r="N67" s="10"/>
      <c r="O67" s="10"/>
      <c r="P67" s="34"/>
      <c r="Q67" s="34"/>
      <c r="R67" s="34"/>
      <c r="S67" s="34">
        <v>0</v>
      </c>
      <c r="T67" s="34">
        <v>0</v>
      </c>
      <c r="U67" s="34">
        <v>0</v>
      </c>
      <c r="V67" s="10"/>
    </row>
    <row r="68" spans="1:22" ht="102" customHeight="1">
      <c r="A68" s="18" t="s">
        <v>149</v>
      </c>
      <c r="B68" s="14" t="s">
        <v>150</v>
      </c>
      <c r="C68" s="5" t="s">
        <v>151</v>
      </c>
      <c r="D68" s="15" t="s">
        <v>141</v>
      </c>
      <c r="E68" s="14"/>
      <c r="F68" s="10"/>
      <c r="G68" s="15"/>
      <c r="H68" s="14" t="s">
        <v>152</v>
      </c>
      <c r="I68" s="16" t="s">
        <v>153</v>
      </c>
      <c r="J68" s="16" t="s">
        <v>154</v>
      </c>
      <c r="K68" s="10"/>
      <c r="L68" s="10"/>
      <c r="M68" s="10"/>
      <c r="N68" s="10"/>
      <c r="O68" s="10"/>
      <c r="P68" s="34"/>
      <c r="Q68" s="34"/>
      <c r="R68" s="34"/>
      <c r="S68" s="34"/>
      <c r="T68" s="34"/>
      <c r="U68" s="34"/>
      <c r="V68" s="10"/>
    </row>
    <row r="69" spans="1:22" ht="115.5" customHeight="1">
      <c r="A69" s="18" t="s">
        <v>155</v>
      </c>
      <c r="B69" s="16" t="s">
        <v>156</v>
      </c>
      <c r="C69" s="16" t="s">
        <v>157</v>
      </c>
      <c r="D69" s="15" t="s">
        <v>158</v>
      </c>
      <c r="E69" s="14" t="s">
        <v>528</v>
      </c>
      <c r="F69" s="16" t="s">
        <v>133</v>
      </c>
      <c r="G69" s="16" t="s">
        <v>530</v>
      </c>
      <c r="H69" s="14" t="s">
        <v>531</v>
      </c>
      <c r="I69" s="16"/>
      <c r="J69" s="16"/>
      <c r="K69" s="10"/>
      <c r="L69" s="10"/>
      <c r="M69" s="10"/>
      <c r="N69" s="10"/>
      <c r="O69" s="10"/>
      <c r="P69" s="34"/>
      <c r="Q69" s="34"/>
      <c r="R69" s="34"/>
      <c r="S69" s="34"/>
      <c r="T69" s="34"/>
      <c r="U69" s="34"/>
      <c r="V69" s="10"/>
    </row>
    <row r="70" spans="1:22" ht="78.75" customHeight="1">
      <c r="A70" s="18"/>
      <c r="B70" s="16" t="s">
        <v>159</v>
      </c>
      <c r="C70" s="14"/>
      <c r="D70" s="15" t="s">
        <v>141</v>
      </c>
      <c r="E70" s="14" t="s">
        <v>528</v>
      </c>
      <c r="F70" s="16"/>
      <c r="G70" s="16"/>
      <c r="H70" s="14" t="s">
        <v>160</v>
      </c>
      <c r="I70" s="16"/>
      <c r="J70" s="16"/>
      <c r="K70" s="10"/>
      <c r="L70" s="10"/>
      <c r="M70" s="10"/>
      <c r="N70" s="10"/>
      <c r="O70" s="10"/>
      <c r="P70" s="34">
        <v>3000.4</v>
      </c>
      <c r="Q70" s="34">
        <v>2869.7</v>
      </c>
      <c r="R70" s="34">
        <v>2493</v>
      </c>
      <c r="S70" s="34">
        <v>371</v>
      </c>
      <c r="T70" s="34">
        <v>378</v>
      </c>
      <c r="U70" s="34">
        <v>379.2</v>
      </c>
      <c r="V70" s="10"/>
    </row>
    <row r="71" spans="1:22" ht="14.25">
      <c r="A71" s="18"/>
      <c r="B71" s="16"/>
      <c r="C71" s="14"/>
      <c r="D71" s="15"/>
      <c r="E71" s="14"/>
      <c r="F71" s="16"/>
      <c r="G71" s="16"/>
      <c r="H71" s="14"/>
      <c r="I71" s="16"/>
      <c r="J71" s="16"/>
      <c r="K71" s="10"/>
      <c r="L71" s="10"/>
      <c r="M71" s="10"/>
      <c r="N71" s="10"/>
      <c r="O71" s="10"/>
      <c r="P71" s="34"/>
      <c r="Q71" s="34"/>
      <c r="R71" s="34"/>
      <c r="S71" s="34">
        <v>0</v>
      </c>
      <c r="T71" s="34">
        <v>0</v>
      </c>
      <c r="U71" s="34">
        <v>0</v>
      </c>
      <c r="V71" s="10"/>
    </row>
    <row r="72" spans="1:22" ht="397.5" customHeight="1">
      <c r="A72" s="18" t="s">
        <v>161</v>
      </c>
      <c r="B72" s="16" t="s">
        <v>162</v>
      </c>
      <c r="C72" s="14" t="s">
        <v>163</v>
      </c>
      <c r="D72" s="15" t="s">
        <v>164</v>
      </c>
      <c r="E72" s="14" t="s">
        <v>165</v>
      </c>
      <c r="F72" s="16" t="s">
        <v>529</v>
      </c>
      <c r="G72" s="16" t="s">
        <v>530</v>
      </c>
      <c r="H72" s="14" t="s">
        <v>531</v>
      </c>
      <c r="I72" s="16" t="s">
        <v>532</v>
      </c>
      <c r="J72" s="16"/>
      <c r="K72" s="16" t="s">
        <v>482</v>
      </c>
      <c r="L72" s="16"/>
      <c r="M72" s="16" t="s">
        <v>166</v>
      </c>
      <c r="N72" s="10">
        <v>857</v>
      </c>
      <c r="O72" s="19">
        <v>790.5</v>
      </c>
      <c r="P72" s="34">
        <v>813.7</v>
      </c>
      <c r="Q72" s="34">
        <v>810.4</v>
      </c>
      <c r="R72" s="34">
        <v>571.1</v>
      </c>
      <c r="S72" s="34">
        <v>350</v>
      </c>
      <c r="T72" s="34">
        <v>350</v>
      </c>
      <c r="U72" s="34">
        <v>350</v>
      </c>
      <c r="V72" s="10"/>
    </row>
    <row r="73" spans="1:22" ht="14.25">
      <c r="A73" s="18"/>
      <c r="B73" s="16"/>
      <c r="C73" s="14"/>
      <c r="D73" s="15"/>
      <c r="E73" s="14"/>
      <c r="F73" s="16"/>
      <c r="G73" s="16"/>
      <c r="H73" s="14"/>
      <c r="I73" s="16"/>
      <c r="J73" s="16"/>
      <c r="K73" s="16"/>
      <c r="L73" s="16"/>
      <c r="M73" s="16"/>
      <c r="N73" s="10"/>
      <c r="O73" s="19"/>
      <c r="P73" s="34"/>
      <c r="Q73" s="34"/>
      <c r="R73" s="34"/>
      <c r="S73" s="34">
        <v>0</v>
      </c>
      <c r="T73" s="34">
        <v>0</v>
      </c>
      <c r="U73" s="34">
        <v>0</v>
      </c>
      <c r="V73" s="10"/>
    </row>
    <row r="74" spans="1:22" ht="381.75" customHeight="1">
      <c r="A74" s="18" t="s">
        <v>167</v>
      </c>
      <c r="B74" s="16" t="s">
        <v>168</v>
      </c>
      <c r="C74" s="14" t="s">
        <v>169</v>
      </c>
      <c r="D74" s="15" t="s">
        <v>106</v>
      </c>
      <c r="E74" s="14" t="s">
        <v>528</v>
      </c>
      <c r="F74" s="16" t="s">
        <v>529</v>
      </c>
      <c r="G74" s="16" t="s">
        <v>530</v>
      </c>
      <c r="H74" s="14" t="s">
        <v>170</v>
      </c>
      <c r="I74" s="16" t="s">
        <v>171</v>
      </c>
      <c r="J74" s="27" t="s">
        <v>172</v>
      </c>
      <c r="K74" s="16" t="s">
        <v>488</v>
      </c>
      <c r="L74" s="16"/>
      <c r="M74" s="16" t="s">
        <v>173</v>
      </c>
      <c r="N74" s="10">
        <v>198</v>
      </c>
      <c r="O74" s="10">
        <v>188.8</v>
      </c>
      <c r="P74" s="34">
        <v>0</v>
      </c>
      <c r="Q74" s="34">
        <v>0</v>
      </c>
      <c r="R74" s="34"/>
      <c r="S74" s="34"/>
      <c r="T74" s="34"/>
      <c r="U74" s="34"/>
      <c r="V74" s="10"/>
    </row>
    <row r="75" spans="1:22" ht="22.5">
      <c r="A75" s="18"/>
      <c r="B75" s="16"/>
      <c r="C75" s="14"/>
      <c r="D75" s="15" t="s">
        <v>174</v>
      </c>
      <c r="E75" s="14"/>
      <c r="F75" s="14"/>
      <c r="G75" s="14"/>
      <c r="H75" s="14"/>
      <c r="I75" s="16"/>
      <c r="J75" s="5"/>
      <c r="K75" s="16"/>
      <c r="L75" s="16"/>
      <c r="M75" s="16"/>
      <c r="N75" s="10"/>
      <c r="O75" s="10"/>
      <c r="P75" s="34">
        <v>0</v>
      </c>
      <c r="Q75" s="34">
        <v>0</v>
      </c>
      <c r="R75" s="35">
        <v>0</v>
      </c>
      <c r="S75" s="34">
        <v>0</v>
      </c>
      <c r="T75" s="34">
        <v>0</v>
      </c>
      <c r="U75" s="34">
        <v>0</v>
      </c>
      <c r="V75" s="10"/>
    </row>
    <row r="76" spans="1:22" ht="22.5">
      <c r="A76" s="18"/>
      <c r="B76" s="16"/>
      <c r="C76" s="14"/>
      <c r="D76" s="15" t="s">
        <v>158</v>
      </c>
      <c r="E76" s="14"/>
      <c r="F76" s="14"/>
      <c r="G76" s="14"/>
      <c r="H76" s="14"/>
      <c r="I76" s="16"/>
      <c r="J76" s="5"/>
      <c r="K76" s="16"/>
      <c r="L76" s="16"/>
      <c r="M76" s="16"/>
      <c r="N76" s="10"/>
      <c r="O76" s="10"/>
      <c r="P76" s="34">
        <v>0</v>
      </c>
      <c r="Q76" s="34">
        <v>0</v>
      </c>
      <c r="R76" s="35">
        <v>0</v>
      </c>
      <c r="S76" s="34">
        <v>0</v>
      </c>
      <c r="T76" s="34">
        <v>0</v>
      </c>
      <c r="U76" s="34">
        <v>0</v>
      </c>
      <c r="V76" s="10"/>
    </row>
    <row r="77" spans="1:22" ht="22.5">
      <c r="A77" s="18"/>
      <c r="B77" s="16"/>
      <c r="C77" s="14"/>
      <c r="D77" s="15" t="s">
        <v>158</v>
      </c>
      <c r="E77" s="14"/>
      <c r="F77" s="14"/>
      <c r="G77" s="14"/>
      <c r="H77" s="14"/>
      <c r="I77" s="16"/>
      <c r="J77" s="5"/>
      <c r="K77" s="16"/>
      <c r="L77" s="16"/>
      <c r="M77" s="16"/>
      <c r="N77" s="10"/>
      <c r="O77" s="10"/>
      <c r="P77" s="34">
        <v>560</v>
      </c>
      <c r="Q77" s="34">
        <v>552.8</v>
      </c>
      <c r="R77" s="35">
        <v>592.5</v>
      </c>
      <c r="S77" s="34">
        <v>400</v>
      </c>
      <c r="T77" s="34">
        <v>400</v>
      </c>
      <c r="U77" s="34">
        <v>400</v>
      </c>
      <c r="V77" s="10"/>
    </row>
    <row r="78" spans="1:22" ht="252" customHeight="1">
      <c r="A78" s="18" t="s">
        <v>175</v>
      </c>
      <c r="B78" s="16" t="s">
        <v>176</v>
      </c>
      <c r="C78" s="14" t="s">
        <v>177</v>
      </c>
      <c r="D78" s="15" t="s">
        <v>85</v>
      </c>
      <c r="E78" s="16" t="s">
        <v>74</v>
      </c>
      <c r="F78" s="14"/>
      <c r="G78" s="15" t="s">
        <v>143</v>
      </c>
      <c r="H78" s="14" t="s">
        <v>180</v>
      </c>
      <c r="I78" s="16" t="s">
        <v>181</v>
      </c>
      <c r="J78" s="14" t="s">
        <v>154</v>
      </c>
      <c r="K78" s="16" t="s">
        <v>489</v>
      </c>
      <c r="L78" s="10"/>
      <c r="M78" s="16" t="s">
        <v>182</v>
      </c>
      <c r="N78" s="10">
        <v>175.6</v>
      </c>
      <c r="O78" s="10">
        <v>175.4</v>
      </c>
      <c r="P78" s="34">
        <v>60.3</v>
      </c>
      <c r="Q78" s="34">
        <v>60.3</v>
      </c>
      <c r="R78" s="34">
        <v>63.3</v>
      </c>
      <c r="S78" s="34">
        <v>63.3</v>
      </c>
      <c r="T78" s="34">
        <v>63.3</v>
      </c>
      <c r="U78" s="34">
        <v>63.3</v>
      </c>
      <c r="V78" s="10"/>
    </row>
    <row r="79" spans="1:22" ht="22.5">
      <c r="A79" s="18"/>
      <c r="B79" s="16"/>
      <c r="C79" s="14"/>
      <c r="D79" s="15" t="s">
        <v>85</v>
      </c>
      <c r="E79" s="14"/>
      <c r="F79" s="16"/>
      <c r="G79" s="5"/>
      <c r="H79" s="14"/>
      <c r="I79" s="16"/>
      <c r="J79" s="27"/>
      <c r="K79" s="16"/>
      <c r="L79" s="16"/>
      <c r="M79" s="18"/>
      <c r="N79" s="10"/>
      <c r="O79" s="10"/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10"/>
    </row>
    <row r="80" spans="1:22" ht="15" customHeight="1">
      <c r="A80" s="18"/>
      <c r="B80" s="16" t="s">
        <v>183</v>
      </c>
      <c r="C80" s="14"/>
      <c r="D80" s="15"/>
      <c r="E80" s="14"/>
      <c r="F80" s="16"/>
      <c r="G80" s="5"/>
      <c r="H80" s="14"/>
      <c r="I80" s="16"/>
      <c r="J80" s="27"/>
      <c r="K80" s="16"/>
      <c r="L80" s="16"/>
      <c r="M80" s="18"/>
      <c r="N80" s="10"/>
      <c r="O80" s="10"/>
      <c r="P80" s="34"/>
      <c r="Q80" s="34"/>
      <c r="R80" s="34"/>
      <c r="S80" s="34"/>
      <c r="T80" s="34"/>
      <c r="U80" s="34"/>
      <c r="V80" s="10"/>
    </row>
    <row r="81" spans="1:22" ht="15.75" customHeight="1">
      <c r="A81" s="18"/>
      <c r="B81" s="16" t="s">
        <v>184</v>
      </c>
      <c r="C81" s="14"/>
      <c r="D81" s="15"/>
      <c r="E81" s="14"/>
      <c r="F81" s="16"/>
      <c r="G81" s="5"/>
      <c r="H81" s="14"/>
      <c r="I81" s="16"/>
      <c r="J81" s="27"/>
      <c r="K81" s="16"/>
      <c r="L81" s="16"/>
      <c r="M81" s="18"/>
      <c r="N81" s="10"/>
      <c r="O81" s="10"/>
      <c r="P81" s="34"/>
      <c r="Q81" s="34"/>
      <c r="R81" s="34"/>
      <c r="S81" s="34"/>
      <c r="T81" s="34"/>
      <c r="U81" s="34"/>
      <c r="V81" s="10"/>
    </row>
    <row r="82" spans="1:22" ht="101.25" customHeight="1">
      <c r="A82" s="21" t="s">
        <v>185</v>
      </c>
      <c r="B82" s="16" t="s">
        <v>186</v>
      </c>
      <c r="C82" s="21" t="s">
        <v>187</v>
      </c>
      <c r="D82" s="26"/>
      <c r="E82" s="21"/>
      <c r="F82" s="21"/>
      <c r="G82" s="21"/>
      <c r="H82" s="21"/>
      <c r="I82" s="21"/>
      <c r="J82" s="21"/>
      <c r="K82" s="21"/>
      <c r="L82" s="10"/>
      <c r="M82" s="10"/>
      <c r="N82" s="10"/>
      <c r="O82" s="10"/>
      <c r="P82" s="34"/>
      <c r="Q82" s="34"/>
      <c r="R82" s="34"/>
      <c r="S82" s="34"/>
      <c r="T82" s="34"/>
      <c r="U82" s="34"/>
      <c r="V82" s="10"/>
    </row>
    <row r="83" spans="1:22" ht="126" customHeight="1">
      <c r="A83" s="10" t="s">
        <v>188</v>
      </c>
      <c r="B83" s="16" t="s">
        <v>189</v>
      </c>
      <c r="C83" s="10" t="s">
        <v>190</v>
      </c>
      <c r="D83" s="18"/>
      <c r="E83" s="10"/>
      <c r="F83" s="10"/>
      <c r="G83" s="10"/>
      <c r="H83" s="10"/>
      <c r="I83" s="10"/>
      <c r="J83" s="10"/>
      <c r="K83" s="10"/>
      <c r="L83" s="10"/>
      <c r="M83" s="10"/>
      <c r="N83" s="10">
        <f aca="true" t="shared" si="4" ref="N83:U83">N85+N86+N87+N88+N89+N90+N91+N94+N95+N97+N98+N99+N102+N105+N106+N107+N109+N111+N112+N113+N114+N115+N116+N117+N119</f>
        <v>25369</v>
      </c>
      <c r="O83" s="10">
        <f t="shared" si="4"/>
        <v>24916.300000000003</v>
      </c>
      <c r="P83" s="34">
        <f t="shared" si="4"/>
        <v>45540.80000000001</v>
      </c>
      <c r="Q83" s="34">
        <f t="shared" si="4"/>
        <v>44959.80000000001</v>
      </c>
      <c r="R83" s="34">
        <f t="shared" si="4"/>
        <v>47205.3</v>
      </c>
      <c r="S83" s="34">
        <f t="shared" si="4"/>
        <v>42183.90000000001</v>
      </c>
      <c r="T83" s="34">
        <f t="shared" si="4"/>
        <v>44745.99999999999</v>
      </c>
      <c r="U83" s="34">
        <f t="shared" si="4"/>
        <v>44233.600000000006</v>
      </c>
      <c r="V83" s="10"/>
    </row>
    <row r="84" spans="1:22" ht="183" customHeight="1">
      <c r="A84" s="10"/>
      <c r="B84" s="16" t="s">
        <v>191</v>
      </c>
      <c r="C84" s="16" t="s">
        <v>192</v>
      </c>
      <c r="D84" s="18" t="s">
        <v>193</v>
      </c>
      <c r="E84" s="16" t="s">
        <v>194</v>
      </c>
      <c r="F84" s="10"/>
      <c r="G84" s="10"/>
      <c r="H84" s="16" t="s">
        <v>195</v>
      </c>
      <c r="I84" s="10"/>
      <c r="J84" s="10"/>
      <c r="K84" s="16" t="s">
        <v>196</v>
      </c>
      <c r="L84" s="16" t="s">
        <v>197</v>
      </c>
      <c r="M84" s="16" t="s">
        <v>198</v>
      </c>
      <c r="N84" s="10">
        <v>566.8</v>
      </c>
      <c r="O84" s="10">
        <v>566.8</v>
      </c>
      <c r="P84" s="34">
        <v>0</v>
      </c>
      <c r="Q84" s="34">
        <v>0</v>
      </c>
      <c r="R84" s="35"/>
      <c r="S84" s="34"/>
      <c r="T84" s="34"/>
      <c r="U84" s="34"/>
      <c r="V84" s="10"/>
    </row>
    <row r="85" spans="1:22" ht="14.25">
      <c r="A85" s="10"/>
      <c r="B85" s="16"/>
      <c r="C85" s="16"/>
      <c r="D85" s="18" t="s">
        <v>199</v>
      </c>
      <c r="E85" s="14"/>
      <c r="F85" s="10"/>
      <c r="G85" s="10"/>
      <c r="H85" s="16"/>
      <c r="I85" s="10"/>
      <c r="J85" s="10"/>
      <c r="K85" s="16"/>
      <c r="L85" s="16"/>
      <c r="M85" s="16"/>
      <c r="N85" s="10"/>
      <c r="O85" s="10"/>
      <c r="P85" s="34">
        <v>0</v>
      </c>
      <c r="Q85" s="34">
        <v>0</v>
      </c>
      <c r="R85" s="35">
        <v>0</v>
      </c>
      <c r="S85" s="34">
        <v>0</v>
      </c>
      <c r="T85" s="34">
        <v>0</v>
      </c>
      <c r="U85" s="34">
        <v>0</v>
      </c>
      <c r="V85" s="10"/>
    </row>
    <row r="86" spans="1:22" ht="14.25">
      <c r="A86" s="10"/>
      <c r="B86" s="16"/>
      <c r="C86" s="16"/>
      <c r="D86" s="18" t="s">
        <v>200</v>
      </c>
      <c r="E86" s="14"/>
      <c r="F86" s="10"/>
      <c r="G86" s="10"/>
      <c r="H86" s="16"/>
      <c r="I86" s="10"/>
      <c r="J86" s="10"/>
      <c r="K86" s="16"/>
      <c r="L86" s="16"/>
      <c r="M86" s="16"/>
      <c r="N86" s="10"/>
      <c r="O86" s="10"/>
      <c r="P86" s="34">
        <v>978.6</v>
      </c>
      <c r="Q86" s="34">
        <v>978.6</v>
      </c>
      <c r="R86" s="35">
        <v>978.3</v>
      </c>
      <c r="S86" s="34">
        <v>1055.7</v>
      </c>
      <c r="T86" s="34">
        <v>1085</v>
      </c>
      <c r="U86" s="34">
        <v>1087.5</v>
      </c>
      <c r="V86" s="10"/>
    </row>
    <row r="87" spans="1:22" ht="180">
      <c r="A87" s="10"/>
      <c r="B87" s="16" t="s">
        <v>201</v>
      </c>
      <c r="C87" s="16" t="s">
        <v>202</v>
      </c>
      <c r="D87" s="20" t="s">
        <v>199</v>
      </c>
      <c r="E87" s="14"/>
      <c r="F87" s="16"/>
      <c r="G87" s="16"/>
      <c r="H87" s="16" t="s">
        <v>203</v>
      </c>
      <c r="I87" s="16" t="s">
        <v>204</v>
      </c>
      <c r="J87" s="16"/>
      <c r="K87" s="16" t="s">
        <v>205</v>
      </c>
      <c r="L87" s="16" t="s">
        <v>206</v>
      </c>
      <c r="M87" s="16" t="s">
        <v>198</v>
      </c>
      <c r="N87" s="19">
        <v>1328</v>
      </c>
      <c r="O87" s="10">
        <v>1242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10"/>
    </row>
    <row r="88" spans="1:22" ht="22.5">
      <c r="A88" s="10"/>
      <c r="B88" s="16" t="s">
        <v>108</v>
      </c>
      <c r="C88" s="16"/>
      <c r="D88" s="20" t="s">
        <v>461</v>
      </c>
      <c r="E88" s="14"/>
      <c r="F88" s="16"/>
      <c r="G88" s="16"/>
      <c r="H88" s="16"/>
      <c r="I88" s="16"/>
      <c r="J88" s="16"/>
      <c r="K88" s="16"/>
      <c r="L88" s="16"/>
      <c r="M88" s="16"/>
      <c r="N88" s="19"/>
      <c r="O88" s="10"/>
      <c r="P88" s="34">
        <v>0</v>
      </c>
      <c r="Q88" s="34">
        <v>0</v>
      </c>
      <c r="R88" s="34">
        <v>2516.4</v>
      </c>
      <c r="S88" s="34">
        <v>0</v>
      </c>
      <c r="T88" s="34">
        <v>3212.8</v>
      </c>
      <c r="U88" s="34">
        <v>3212.8</v>
      </c>
      <c r="V88" s="10"/>
    </row>
    <row r="89" spans="1:22" ht="22.5">
      <c r="A89" s="10"/>
      <c r="B89" s="16" t="s">
        <v>107</v>
      </c>
      <c r="C89" s="16"/>
      <c r="D89" s="20" t="s">
        <v>207</v>
      </c>
      <c r="E89" s="14"/>
      <c r="F89" s="16"/>
      <c r="G89" s="16"/>
      <c r="H89" s="16"/>
      <c r="I89" s="16"/>
      <c r="J89" s="16"/>
      <c r="K89" s="16"/>
      <c r="L89" s="16"/>
      <c r="M89" s="16"/>
      <c r="N89" s="19"/>
      <c r="O89" s="10"/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10"/>
    </row>
    <row r="90" spans="1:22" ht="22.5">
      <c r="A90" s="10"/>
      <c r="B90" s="16" t="s">
        <v>107</v>
      </c>
      <c r="C90" s="16"/>
      <c r="D90" s="20" t="s">
        <v>276</v>
      </c>
      <c r="E90" s="14"/>
      <c r="F90" s="16"/>
      <c r="G90" s="16"/>
      <c r="H90" s="16"/>
      <c r="I90" s="16"/>
      <c r="J90" s="16"/>
      <c r="K90" s="16"/>
      <c r="L90" s="16"/>
      <c r="M90" s="16"/>
      <c r="N90" s="19"/>
      <c r="O90" s="10"/>
      <c r="P90" s="34">
        <v>14107.2</v>
      </c>
      <c r="Q90" s="34">
        <v>14107.2</v>
      </c>
      <c r="R90" s="34">
        <v>10649.1</v>
      </c>
      <c r="S90" s="34">
        <v>5889.8</v>
      </c>
      <c r="T90" s="34">
        <v>5889.3</v>
      </c>
      <c r="U90" s="34">
        <v>5889.5</v>
      </c>
      <c r="V90" s="10"/>
    </row>
    <row r="91" spans="1:22" ht="22.5">
      <c r="A91" s="10"/>
      <c r="B91" s="16" t="s">
        <v>324</v>
      </c>
      <c r="C91" s="16"/>
      <c r="D91" s="20" t="s">
        <v>2</v>
      </c>
      <c r="E91" s="14"/>
      <c r="F91" s="16"/>
      <c r="G91" s="16"/>
      <c r="H91" s="16"/>
      <c r="I91" s="16"/>
      <c r="J91" s="16"/>
      <c r="K91" s="16"/>
      <c r="L91" s="16"/>
      <c r="M91" s="16"/>
      <c r="N91" s="10"/>
      <c r="O91" s="10"/>
      <c r="P91" s="34">
        <v>0.3</v>
      </c>
      <c r="Q91" s="34">
        <v>0.3</v>
      </c>
      <c r="R91" s="35">
        <v>1.6</v>
      </c>
      <c r="S91" s="34">
        <v>0.7</v>
      </c>
      <c r="T91" s="34">
        <v>1.4</v>
      </c>
      <c r="U91" s="34">
        <v>1.2</v>
      </c>
      <c r="V91" s="10"/>
    </row>
    <row r="92" spans="1:22" ht="157.5">
      <c r="A92" s="10"/>
      <c r="B92" s="16" t="s">
        <v>208</v>
      </c>
      <c r="C92" s="16" t="s">
        <v>209</v>
      </c>
      <c r="D92" s="20" t="s">
        <v>210</v>
      </c>
      <c r="E92" s="14" t="s">
        <v>211</v>
      </c>
      <c r="F92" s="16"/>
      <c r="G92" s="16"/>
      <c r="H92" s="16"/>
      <c r="I92" s="16"/>
      <c r="J92" s="16"/>
      <c r="K92" s="16" t="s">
        <v>212</v>
      </c>
      <c r="L92" s="16"/>
      <c r="M92" s="16" t="s">
        <v>213</v>
      </c>
      <c r="N92" s="10">
        <v>116.7</v>
      </c>
      <c r="O92" s="10">
        <v>116.7</v>
      </c>
      <c r="P92" s="34">
        <v>0</v>
      </c>
      <c r="Q92" s="34"/>
      <c r="R92" s="34"/>
      <c r="S92" s="34"/>
      <c r="T92" s="34"/>
      <c r="U92" s="34"/>
      <c r="V92" s="10"/>
    </row>
    <row r="93" spans="1:22" ht="273" customHeight="1">
      <c r="A93" s="10"/>
      <c r="B93" s="16" t="s">
        <v>214</v>
      </c>
      <c r="C93" s="16" t="s">
        <v>215</v>
      </c>
      <c r="D93" s="20" t="s">
        <v>210</v>
      </c>
      <c r="E93" s="14" t="s">
        <v>216</v>
      </c>
      <c r="F93" s="16" t="s">
        <v>217</v>
      </c>
      <c r="G93" s="16" t="s">
        <v>218</v>
      </c>
      <c r="H93" s="14" t="s">
        <v>531</v>
      </c>
      <c r="I93" s="16" t="s">
        <v>532</v>
      </c>
      <c r="J93" s="16" t="s">
        <v>219</v>
      </c>
      <c r="K93" s="16" t="s">
        <v>220</v>
      </c>
      <c r="L93" s="16" t="s">
        <v>221</v>
      </c>
      <c r="M93" s="16" t="s">
        <v>222</v>
      </c>
      <c r="N93" s="10"/>
      <c r="O93" s="10"/>
      <c r="P93" s="34">
        <v>0</v>
      </c>
      <c r="Q93" s="34">
        <v>0</v>
      </c>
      <c r="R93" s="35"/>
      <c r="S93" s="34"/>
      <c r="T93" s="34"/>
      <c r="U93" s="34"/>
      <c r="V93" s="10"/>
    </row>
    <row r="94" spans="1:22" ht="22.5">
      <c r="A94" s="10"/>
      <c r="B94" s="16"/>
      <c r="C94" s="16"/>
      <c r="D94" s="20" t="s">
        <v>10</v>
      </c>
      <c r="E94" s="14"/>
      <c r="F94" s="16"/>
      <c r="G94" s="16"/>
      <c r="H94" s="14"/>
      <c r="I94" s="10"/>
      <c r="J94" s="10"/>
      <c r="K94" s="16"/>
      <c r="L94" s="16"/>
      <c r="M94" s="16"/>
      <c r="N94" s="10"/>
      <c r="O94" s="10"/>
      <c r="P94" s="34">
        <v>0</v>
      </c>
      <c r="Q94" s="34">
        <v>0</v>
      </c>
      <c r="R94" s="35">
        <v>0</v>
      </c>
      <c r="S94" s="34">
        <v>0</v>
      </c>
      <c r="T94" s="34">
        <v>0</v>
      </c>
      <c r="U94" s="34">
        <v>0</v>
      </c>
      <c r="V94" s="10"/>
    </row>
    <row r="95" spans="1:22" ht="22.5">
      <c r="A95" s="10"/>
      <c r="B95" s="16"/>
      <c r="C95" s="16"/>
      <c r="D95" s="20" t="s">
        <v>223</v>
      </c>
      <c r="E95" s="14"/>
      <c r="F95" s="16"/>
      <c r="G95" s="16"/>
      <c r="H95" s="14"/>
      <c r="I95" s="10"/>
      <c r="J95" s="10"/>
      <c r="K95" s="16"/>
      <c r="L95" s="16"/>
      <c r="M95" s="16"/>
      <c r="N95" s="10"/>
      <c r="O95" s="10"/>
      <c r="P95" s="34">
        <v>813.8</v>
      </c>
      <c r="Q95" s="34">
        <v>813.8</v>
      </c>
      <c r="R95" s="35">
        <v>784.6</v>
      </c>
      <c r="S95" s="34">
        <v>878</v>
      </c>
      <c r="T95" s="34">
        <v>878</v>
      </c>
      <c r="U95" s="34">
        <v>878</v>
      </c>
      <c r="V95" s="10"/>
    </row>
    <row r="96" spans="1:22" ht="238.5" customHeight="1">
      <c r="A96" s="10"/>
      <c r="B96" s="16" t="s">
        <v>224</v>
      </c>
      <c r="C96" s="16" t="s">
        <v>225</v>
      </c>
      <c r="D96" s="20" t="s">
        <v>105</v>
      </c>
      <c r="E96" s="14" t="s">
        <v>226</v>
      </c>
      <c r="F96" s="16"/>
      <c r="G96" s="16"/>
      <c r="H96" s="14" t="s">
        <v>531</v>
      </c>
      <c r="I96" s="16" t="s">
        <v>532</v>
      </c>
      <c r="J96" s="16" t="s">
        <v>219</v>
      </c>
      <c r="K96" s="16" t="s">
        <v>227</v>
      </c>
      <c r="L96" s="16" t="s">
        <v>228</v>
      </c>
      <c r="M96" s="16" t="s">
        <v>530</v>
      </c>
      <c r="N96" s="10">
        <v>907.4</v>
      </c>
      <c r="O96" s="10">
        <v>774.8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10"/>
    </row>
    <row r="97" spans="1:22" ht="22.5">
      <c r="A97" s="10"/>
      <c r="B97" s="16"/>
      <c r="C97" s="16"/>
      <c r="D97" s="20" t="s">
        <v>106</v>
      </c>
      <c r="E97" s="14"/>
      <c r="F97" s="16"/>
      <c r="G97" s="16"/>
      <c r="H97" s="14"/>
      <c r="I97" s="16"/>
      <c r="J97" s="16"/>
      <c r="K97" s="16"/>
      <c r="L97" s="16"/>
      <c r="M97" s="16"/>
      <c r="N97" s="10"/>
      <c r="O97" s="10"/>
      <c r="P97" s="34">
        <v>1227</v>
      </c>
      <c r="Q97" s="34">
        <v>1044.8</v>
      </c>
      <c r="R97" s="35">
        <v>0</v>
      </c>
      <c r="S97" s="34">
        <v>0</v>
      </c>
      <c r="T97" s="34">
        <v>0</v>
      </c>
      <c r="U97" s="34">
        <v>0</v>
      </c>
      <c r="V97" s="10"/>
    </row>
    <row r="98" spans="1:22" ht="14.25">
      <c r="A98" s="10"/>
      <c r="B98" s="16"/>
      <c r="C98" s="16"/>
      <c r="D98" s="20"/>
      <c r="E98" s="14"/>
      <c r="F98" s="16"/>
      <c r="G98" s="16"/>
      <c r="H98" s="14"/>
      <c r="I98" s="16"/>
      <c r="J98" s="16"/>
      <c r="K98" s="16"/>
      <c r="L98" s="16"/>
      <c r="M98" s="16"/>
      <c r="N98" s="10"/>
      <c r="O98" s="10"/>
      <c r="P98" s="34"/>
      <c r="Q98" s="34"/>
      <c r="R98" s="35"/>
      <c r="S98" s="34">
        <v>0</v>
      </c>
      <c r="T98" s="34">
        <v>0</v>
      </c>
      <c r="U98" s="34">
        <v>0</v>
      </c>
      <c r="V98" s="10"/>
    </row>
    <row r="99" spans="1:22" ht="18" customHeight="1">
      <c r="A99" s="10"/>
      <c r="B99" s="16"/>
      <c r="C99" s="16"/>
      <c r="D99" s="20" t="s">
        <v>110</v>
      </c>
      <c r="E99" s="14"/>
      <c r="F99" s="16"/>
      <c r="G99" s="16"/>
      <c r="H99" s="14"/>
      <c r="I99" s="16"/>
      <c r="J99" s="16"/>
      <c r="K99" s="16"/>
      <c r="L99" s="16"/>
      <c r="M99" s="16"/>
      <c r="N99" s="10"/>
      <c r="O99" s="10"/>
      <c r="P99" s="34">
        <v>930.9</v>
      </c>
      <c r="Q99" s="34">
        <v>849.4</v>
      </c>
      <c r="R99" s="35">
        <v>0</v>
      </c>
      <c r="S99" s="34">
        <v>0</v>
      </c>
      <c r="T99" s="34">
        <v>0</v>
      </c>
      <c r="U99" s="34">
        <v>0</v>
      </c>
      <c r="V99" s="10"/>
    </row>
    <row r="100" spans="1:22" ht="14.25">
      <c r="A100" s="10"/>
      <c r="B100" s="16"/>
      <c r="C100" s="16"/>
      <c r="D100" s="20"/>
      <c r="E100" s="14"/>
      <c r="F100" s="16"/>
      <c r="G100" s="16"/>
      <c r="H100" s="14"/>
      <c r="I100" s="16"/>
      <c r="J100" s="16"/>
      <c r="K100" s="16"/>
      <c r="L100" s="16"/>
      <c r="M100" s="16"/>
      <c r="N100" s="10"/>
      <c r="O100" s="10"/>
      <c r="P100" s="34"/>
      <c r="Q100" s="34"/>
      <c r="R100" s="35"/>
      <c r="S100" s="34">
        <v>0</v>
      </c>
      <c r="T100" s="34">
        <v>0</v>
      </c>
      <c r="U100" s="34">
        <v>0</v>
      </c>
      <c r="V100" s="10"/>
    </row>
    <row r="101" spans="1:22" ht="17.25" customHeight="1">
      <c r="A101" s="10"/>
      <c r="B101" s="16"/>
      <c r="C101" s="16"/>
      <c r="D101" s="20" t="s">
        <v>106</v>
      </c>
      <c r="E101" s="14" t="s">
        <v>229</v>
      </c>
      <c r="F101" s="16"/>
      <c r="G101" s="16"/>
      <c r="H101" s="14"/>
      <c r="I101" s="16"/>
      <c r="J101" s="16"/>
      <c r="K101" s="16"/>
      <c r="L101" s="16"/>
      <c r="M101" s="16"/>
      <c r="N101" s="10"/>
      <c r="O101" s="10"/>
      <c r="P101" s="34"/>
      <c r="Q101" s="34">
        <v>0</v>
      </c>
      <c r="R101" s="35">
        <v>0</v>
      </c>
      <c r="S101" s="34">
        <v>0</v>
      </c>
      <c r="T101" s="34">
        <v>0</v>
      </c>
      <c r="U101" s="34">
        <v>0</v>
      </c>
      <c r="V101" s="10"/>
    </row>
    <row r="102" spans="1:22" ht="241.5" customHeight="1">
      <c r="A102" s="10"/>
      <c r="B102" s="16" t="s">
        <v>230</v>
      </c>
      <c r="C102" s="16" t="s">
        <v>231</v>
      </c>
      <c r="D102" s="20" t="s">
        <v>82</v>
      </c>
      <c r="E102" s="14" t="s">
        <v>232</v>
      </c>
      <c r="F102" s="16"/>
      <c r="G102" s="16"/>
      <c r="H102" s="16" t="s">
        <v>233</v>
      </c>
      <c r="I102" s="16" t="s">
        <v>234</v>
      </c>
      <c r="J102" s="16" t="s">
        <v>235</v>
      </c>
      <c r="K102" s="16" t="s">
        <v>236</v>
      </c>
      <c r="L102" s="16" t="s">
        <v>237</v>
      </c>
      <c r="M102" s="16" t="s">
        <v>238</v>
      </c>
      <c r="N102" s="16">
        <v>2946.9</v>
      </c>
      <c r="O102" s="16">
        <v>2887</v>
      </c>
      <c r="P102" s="42">
        <v>2769.4</v>
      </c>
      <c r="Q102" s="42">
        <v>2475.3</v>
      </c>
      <c r="R102" s="34">
        <v>2614.9</v>
      </c>
      <c r="S102" s="34">
        <v>3124.8</v>
      </c>
      <c r="T102" s="34">
        <v>3124.8</v>
      </c>
      <c r="U102" s="34">
        <v>3124.8</v>
      </c>
      <c r="V102" s="10"/>
    </row>
    <row r="103" spans="1:22" ht="14.25">
      <c r="A103" s="10"/>
      <c r="B103" s="16"/>
      <c r="C103" s="16"/>
      <c r="D103" s="20"/>
      <c r="E103" s="14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42">
        <v>0</v>
      </c>
      <c r="Q103" s="42">
        <v>0</v>
      </c>
      <c r="R103" s="34">
        <v>0</v>
      </c>
      <c r="S103" s="34">
        <v>0</v>
      </c>
      <c r="T103" s="34">
        <v>0</v>
      </c>
      <c r="U103" s="34">
        <v>0</v>
      </c>
      <c r="V103" s="10"/>
    </row>
    <row r="104" spans="1:22" ht="146.25">
      <c r="A104" s="10"/>
      <c r="B104" s="16" t="s">
        <v>239</v>
      </c>
      <c r="C104" s="16" t="s">
        <v>240</v>
      </c>
      <c r="D104" s="20" t="s">
        <v>193</v>
      </c>
      <c r="E104" s="14"/>
      <c r="F104" s="16"/>
      <c r="G104" s="16"/>
      <c r="H104" s="16" t="s">
        <v>203</v>
      </c>
      <c r="I104" s="16" t="s">
        <v>241</v>
      </c>
      <c r="J104" s="16"/>
      <c r="K104" s="16" t="s">
        <v>242</v>
      </c>
      <c r="L104" s="16" t="s">
        <v>243</v>
      </c>
      <c r="M104" s="16" t="s">
        <v>198</v>
      </c>
      <c r="N104" s="10">
        <v>1.8</v>
      </c>
      <c r="O104" s="10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10"/>
    </row>
    <row r="105" spans="1:22" ht="22.5">
      <c r="A105" s="10"/>
      <c r="B105" s="16"/>
      <c r="C105" s="16"/>
      <c r="D105" s="20" t="s">
        <v>199</v>
      </c>
      <c r="E105" s="14"/>
      <c r="F105" s="16"/>
      <c r="G105" s="16"/>
      <c r="H105" s="16"/>
      <c r="I105" s="16"/>
      <c r="J105" s="16"/>
      <c r="K105" s="16"/>
      <c r="L105" s="16"/>
      <c r="M105" s="16"/>
      <c r="N105" s="10"/>
      <c r="O105" s="10"/>
      <c r="P105" s="34">
        <v>0</v>
      </c>
      <c r="Q105" s="34">
        <v>0</v>
      </c>
      <c r="R105" s="35">
        <v>0</v>
      </c>
      <c r="S105" s="34">
        <v>0</v>
      </c>
      <c r="T105" s="34">
        <v>0</v>
      </c>
      <c r="U105" s="34">
        <v>0</v>
      </c>
      <c r="V105" s="10"/>
    </row>
    <row r="106" spans="1:22" ht="22.5">
      <c r="A106" s="10"/>
      <c r="B106" s="16"/>
      <c r="C106" s="16"/>
      <c r="D106" s="20" t="s">
        <v>2</v>
      </c>
      <c r="E106" s="14"/>
      <c r="F106" s="16"/>
      <c r="G106" s="16"/>
      <c r="H106" s="16"/>
      <c r="I106" s="16"/>
      <c r="J106" s="16"/>
      <c r="K106" s="16"/>
      <c r="L106" s="16"/>
      <c r="M106" s="16"/>
      <c r="N106" s="10"/>
      <c r="O106" s="10"/>
      <c r="P106" s="34">
        <v>2.5</v>
      </c>
      <c r="Q106" s="34">
        <v>2.5</v>
      </c>
      <c r="R106" s="35">
        <v>3.4</v>
      </c>
      <c r="S106" s="34">
        <v>1.5</v>
      </c>
      <c r="T106" s="34">
        <v>1.5</v>
      </c>
      <c r="U106" s="34">
        <v>1.5</v>
      </c>
      <c r="V106" s="10"/>
    </row>
    <row r="107" spans="1:22" ht="249" customHeight="1">
      <c r="A107" s="10"/>
      <c r="B107" s="16" t="s">
        <v>244</v>
      </c>
      <c r="C107" s="16" t="s">
        <v>245</v>
      </c>
      <c r="D107" s="20" t="s">
        <v>2</v>
      </c>
      <c r="E107" s="14"/>
      <c r="F107" s="16"/>
      <c r="G107" s="16"/>
      <c r="H107" s="16" t="s">
        <v>246</v>
      </c>
      <c r="I107" s="10"/>
      <c r="J107" s="10"/>
      <c r="K107" s="16" t="s">
        <v>247</v>
      </c>
      <c r="L107" s="16" t="s">
        <v>248</v>
      </c>
      <c r="M107" s="16" t="s">
        <v>249</v>
      </c>
      <c r="N107" s="10">
        <v>4.6</v>
      </c>
      <c r="O107" s="10">
        <v>4.6</v>
      </c>
      <c r="P107" s="34">
        <v>5.2</v>
      </c>
      <c r="Q107" s="34">
        <v>5.2</v>
      </c>
      <c r="R107" s="34">
        <v>7.2</v>
      </c>
      <c r="S107" s="34">
        <v>7.2</v>
      </c>
      <c r="T107" s="34">
        <v>0</v>
      </c>
      <c r="U107" s="34">
        <v>0</v>
      </c>
      <c r="V107" s="10"/>
    </row>
    <row r="108" spans="1:22" ht="15" customHeight="1">
      <c r="A108" s="10"/>
      <c r="B108" s="16"/>
      <c r="C108" s="16"/>
      <c r="D108" s="20" t="s">
        <v>2</v>
      </c>
      <c r="E108" s="14"/>
      <c r="F108" s="16"/>
      <c r="G108" s="16"/>
      <c r="H108" s="16"/>
      <c r="I108" s="10"/>
      <c r="J108" s="10"/>
      <c r="K108" s="16"/>
      <c r="L108" s="16"/>
      <c r="M108" s="16"/>
      <c r="N108" s="10"/>
      <c r="O108" s="10"/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10"/>
    </row>
    <row r="109" spans="1:22" ht="229.5" customHeight="1">
      <c r="A109" s="10"/>
      <c r="B109" s="16" t="s">
        <v>250</v>
      </c>
      <c r="C109" s="16" t="s">
        <v>251</v>
      </c>
      <c r="D109" s="20" t="s">
        <v>2</v>
      </c>
      <c r="E109" s="14"/>
      <c r="F109" s="16"/>
      <c r="G109" s="16"/>
      <c r="H109" s="16" t="s">
        <v>252</v>
      </c>
      <c r="I109" s="10"/>
      <c r="J109" s="16" t="s">
        <v>253</v>
      </c>
      <c r="K109" s="16" t="s">
        <v>254</v>
      </c>
      <c r="L109" s="16" t="s">
        <v>255</v>
      </c>
      <c r="M109" s="16" t="s">
        <v>256</v>
      </c>
      <c r="N109" s="10">
        <v>45.3</v>
      </c>
      <c r="O109" s="10">
        <v>45.3</v>
      </c>
      <c r="P109" s="34">
        <v>224.4</v>
      </c>
      <c r="Q109" s="34">
        <v>224.4</v>
      </c>
      <c r="R109" s="34">
        <v>482.6</v>
      </c>
      <c r="S109" s="34">
        <v>0</v>
      </c>
      <c r="T109" s="34">
        <v>529.9</v>
      </c>
      <c r="U109" s="34">
        <v>530.2</v>
      </c>
      <c r="V109" s="10"/>
    </row>
    <row r="110" spans="1:22" ht="14.25">
      <c r="A110" s="10"/>
      <c r="B110" s="16"/>
      <c r="C110" s="16"/>
      <c r="D110" s="20"/>
      <c r="E110" s="14"/>
      <c r="F110" s="16"/>
      <c r="G110" s="16"/>
      <c r="H110" s="16"/>
      <c r="I110" s="10"/>
      <c r="J110" s="16"/>
      <c r="K110" s="16"/>
      <c r="L110" s="16"/>
      <c r="M110" s="16"/>
      <c r="N110" s="10"/>
      <c r="O110" s="10"/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10"/>
    </row>
    <row r="111" spans="1:22" ht="239.25" customHeight="1">
      <c r="A111" s="10"/>
      <c r="B111" s="16" t="s">
        <v>257</v>
      </c>
      <c r="C111" s="16" t="s">
        <v>258</v>
      </c>
      <c r="D111" s="20" t="s">
        <v>158</v>
      </c>
      <c r="E111" s="14"/>
      <c r="F111" s="16"/>
      <c r="G111" s="16"/>
      <c r="H111" s="16" t="s">
        <v>195</v>
      </c>
      <c r="I111" s="10"/>
      <c r="J111" s="10"/>
      <c r="K111" s="16" t="s">
        <v>264</v>
      </c>
      <c r="L111" s="16"/>
      <c r="M111" s="16" t="s">
        <v>265</v>
      </c>
      <c r="N111" s="10">
        <v>14959.2</v>
      </c>
      <c r="O111" s="10">
        <v>14959.2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10"/>
    </row>
    <row r="112" spans="1:22" ht="22.5">
      <c r="A112" s="10"/>
      <c r="B112" s="16"/>
      <c r="C112" s="14"/>
      <c r="D112" s="15" t="s">
        <v>266</v>
      </c>
      <c r="E112" s="14"/>
      <c r="F112" s="16"/>
      <c r="G112" s="14"/>
      <c r="H112" s="14"/>
      <c r="I112" s="10"/>
      <c r="J112" s="10"/>
      <c r="K112" s="10"/>
      <c r="L112" s="10"/>
      <c r="M112" s="10"/>
      <c r="N112" s="10">
        <v>5826</v>
      </c>
      <c r="O112" s="10">
        <v>5533.1</v>
      </c>
      <c r="P112" s="34">
        <v>21841.4</v>
      </c>
      <c r="Q112" s="34">
        <v>21841.4</v>
      </c>
      <c r="R112" s="35">
        <v>25148.3</v>
      </c>
      <c r="S112" s="34">
        <v>25520.9</v>
      </c>
      <c r="T112" s="34">
        <v>24074.6</v>
      </c>
      <c r="U112" s="34">
        <v>23509.2</v>
      </c>
      <c r="V112" s="10"/>
    </row>
    <row r="113" spans="1:22" ht="22.5">
      <c r="A113" s="10"/>
      <c r="B113" s="16"/>
      <c r="C113" s="14"/>
      <c r="D113" s="15" t="s">
        <v>1</v>
      </c>
      <c r="E113" s="14"/>
      <c r="F113" s="16"/>
      <c r="G113" s="14"/>
      <c r="H113" s="14"/>
      <c r="I113" s="10"/>
      <c r="J113" s="10"/>
      <c r="K113" s="10"/>
      <c r="L113" s="10"/>
      <c r="M113" s="10"/>
      <c r="N113" s="10"/>
      <c r="O113" s="10"/>
      <c r="P113" s="35">
        <v>115.4</v>
      </c>
      <c r="Q113" s="35">
        <v>115.4</v>
      </c>
      <c r="R113" s="35">
        <v>114.2</v>
      </c>
      <c r="S113" s="34">
        <v>120.5</v>
      </c>
      <c r="T113" s="34">
        <v>125.2</v>
      </c>
      <c r="U113" s="34">
        <v>125.3</v>
      </c>
      <c r="V113" s="10"/>
    </row>
    <row r="114" spans="1:22" ht="14.25" customHeight="1">
      <c r="A114" s="10"/>
      <c r="B114" s="16" t="s">
        <v>267</v>
      </c>
      <c r="C114" s="14"/>
      <c r="D114" s="15"/>
      <c r="E114" s="14"/>
      <c r="F114" s="16"/>
      <c r="G114" s="14"/>
      <c r="H114" s="14"/>
      <c r="I114" s="10"/>
      <c r="J114" s="10"/>
      <c r="K114" s="10"/>
      <c r="L114" s="10"/>
      <c r="M114" s="10"/>
      <c r="N114" s="10"/>
      <c r="O114" s="10"/>
      <c r="P114" s="35"/>
      <c r="Q114" s="35"/>
      <c r="R114" s="35"/>
      <c r="S114" s="34">
        <v>0</v>
      </c>
      <c r="T114" s="34">
        <v>0</v>
      </c>
      <c r="U114" s="34">
        <v>0</v>
      </c>
      <c r="V114" s="10"/>
    </row>
    <row r="115" spans="1:22" ht="254.25" customHeight="1">
      <c r="A115" s="10"/>
      <c r="B115" s="16" t="s">
        <v>268</v>
      </c>
      <c r="C115" s="14" t="s">
        <v>269</v>
      </c>
      <c r="D115" s="15" t="s">
        <v>207</v>
      </c>
      <c r="E115" s="14" t="s">
        <v>270</v>
      </c>
      <c r="F115" s="16"/>
      <c r="G115" s="5" t="s">
        <v>271</v>
      </c>
      <c r="H115" s="14" t="s">
        <v>272</v>
      </c>
      <c r="I115" s="16"/>
      <c r="J115" s="27" t="s">
        <v>273</v>
      </c>
      <c r="K115" s="16" t="s">
        <v>490</v>
      </c>
      <c r="L115" s="16" t="s">
        <v>274</v>
      </c>
      <c r="M115" s="20" t="s">
        <v>275</v>
      </c>
      <c r="N115" s="10"/>
      <c r="O115" s="10"/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10"/>
    </row>
    <row r="116" spans="1:22" ht="22.5">
      <c r="A116" s="10"/>
      <c r="B116" s="16"/>
      <c r="C116" s="14"/>
      <c r="D116" s="15" t="s">
        <v>276</v>
      </c>
      <c r="E116" s="14"/>
      <c r="F116" s="16"/>
      <c r="G116" s="5"/>
      <c r="H116" s="14"/>
      <c r="I116" s="16"/>
      <c r="J116" s="27"/>
      <c r="K116" s="16"/>
      <c r="L116" s="16"/>
      <c r="M116" s="20"/>
      <c r="N116" s="10"/>
      <c r="O116" s="10"/>
      <c r="P116" s="34">
        <v>1358.7</v>
      </c>
      <c r="Q116" s="34">
        <v>1358.7</v>
      </c>
      <c r="R116" s="35">
        <v>1332.9</v>
      </c>
      <c r="S116" s="34">
        <v>1480.3</v>
      </c>
      <c r="T116" s="34">
        <v>1480.3</v>
      </c>
      <c r="U116" s="34">
        <v>1480.3</v>
      </c>
      <c r="V116" s="10"/>
    </row>
    <row r="117" spans="1:22" ht="248.25" customHeight="1">
      <c r="A117" s="10"/>
      <c r="B117" s="16" t="s">
        <v>277</v>
      </c>
      <c r="C117" s="16" t="s">
        <v>278</v>
      </c>
      <c r="D117" s="20" t="s">
        <v>3</v>
      </c>
      <c r="E117" s="14"/>
      <c r="F117" s="16"/>
      <c r="G117" s="16"/>
      <c r="H117" s="14" t="s">
        <v>531</v>
      </c>
      <c r="I117" s="16" t="s">
        <v>532</v>
      </c>
      <c r="J117" s="10"/>
      <c r="K117" s="16" t="s">
        <v>279</v>
      </c>
      <c r="L117" s="10"/>
      <c r="M117" s="10"/>
      <c r="N117" s="10"/>
      <c r="O117" s="10"/>
      <c r="P117" s="34">
        <v>224.4</v>
      </c>
      <c r="Q117" s="34">
        <v>224.3</v>
      </c>
      <c r="R117" s="34">
        <v>449.4</v>
      </c>
      <c r="S117" s="34">
        <v>474.4</v>
      </c>
      <c r="T117" s="34">
        <v>493.2</v>
      </c>
      <c r="U117" s="34">
        <v>493.3</v>
      </c>
      <c r="V117" s="10"/>
    </row>
    <row r="118" spans="1:22" ht="14.25">
      <c r="A118" s="10"/>
      <c r="B118" s="16"/>
      <c r="C118" s="16"/>
      <c r="D118" s="20"/>
      <c r="E118" s="14"/>
      <c r="F118" s="16"/>
      <c r="G118" s="16"/>
      <c r="H118" s="14"/>
      <c r="I118" s="16"/>
      <c r="J118" s="10"/>
      <c r="K118" s="16"/>
      <c r="L118" s="10"/>
      <c r="M118" s="10"/>
      <c r="N118" s="10"/>
      <c r="O118" s="10"/>
      <c r="P118" s="34"/>
      <c r="Q118" s="34"/>
      <c r="R118" s="34"/>
      <c r="S118" s="34">
        <v>0</v>
      </c>
      <c r="T118" s="34">
        <v>0</v>
      </c>
      <c r="U118" s="34">
        <v>0</v>
      </c>
      <c r="V118" s="10"/>
    </row>
    <row r="119" spans="1:22" ht="245.25" customHeight="1">
      <c r="A119" s="10" t="s">
        <v>280</v>
      </c>
      <c r="B119" s="16" t="s">
        <v>281</v>
      </c>
      <c r="C119" s="16" t="s">
        <v>282</v>
      </c>
      <c r="D119" s="18" t="s">
        <v>141</v>
      </c>
      <c r="E119" s="14" t="s">
        <v>528</v>
      </c>
      <c r="F119" s="16" t="s">
        <v>283</v>
      </c>
      <c r="G119" s="16" t="s">
        <v>530</v>
      </c>
      <c r="H119" s="16" t="s">
        <v>284</v>
      </c>
      <c r="I119" s="16" t="s">
        <v>181</v>
      </c>
      <c r="J119" s="16" t="s">
        <v>285</v>
      </c>
      <c r="K119" s="16" t="s">
        <v>286</v>
      </c>
      <c r="L119" s="16"/>
      <c r="M119" s="16" t="s">
        <v>287</v>
      </c>
      <c r="N119" s="10">
        <v>259</v>
      </c>
      <c r="O119" s="10">
        <v>245.1</v>
      </c>
      <c r="P119" s="34">
        <v>941.6</v>
      </c>
      <c r="Q119" s="34">
        <v>918.5</v>
      </c>
      <c r="R119" s="34">
        <v>2122.4</v>
      </c>
      <c r="S119" s="34">
        <v>3630.1</v>
      </c>
      <c r="T119" s="38">
        <v>3850</v>
      </c>
      <c r="U119" s="38">
        <v>3900</v>
      </c>
      <c r="V119" s="10"/>
    </row>
    <row r="120" spans="1:22" ht="14.25">
      <c r="A120" s="10"/>
      <c r="B120" s="16"/>
      <c r="C120" s="16"/>
      <c r="D120" s="18"/>
      <c r="E120" s="14"/>
      <c r="F120" s="16"/>
      <c r="G120" s="16"/>
      <c r="H120" s="16"/>
      <c r="I120" s="16"/>
      <c r="J120" s="16"/>
      <c r="K120" s="16"/>
      <c r="L120" s="16"/>
      <c r="M120" s="16"/>
      <c r="N120" s="10"/>
      <c r="O120" s="10"/>
      <c r="P120" s="34"/>
      <c r="Q120" s="34"/>
      <c r="R120" s="34"/>
      <c r="S120" s="34">
        <v>0</v>
      </c>
      <c r="T120" s="38">
        <v>0</v>
      </c>
      <c r="U120" s="38">
        <v>0</v>
      </c>
      <c r="V120" s="10"/>
    </row>
    <row r="121" spans="1:22" ht="51" customHeight="1">
      <c r="A121" s="10"/>
      <c r="B121" s="16" t="s">
        <v>288</v>
      </c>
      <c r="C121" s="10"/>
      <c r="D121" s="18"/>
      <c r="E121" s="10"/>
      <c r="F121" s="10"/>
      <c r="G121" s="10"/>
      <c r="H121" s="10"/>
      <c r="I121" s="10"/>
      <c r="J121" s="10"/>
      <c r="K121" s="10"/>
      <c r="L121" s="10"/>
      <c r="M121" s="10"/>
      <c r="N121" s="26">
        <f aca="true" t="shared" si="5" ref="N121:U121">N11</f>
        <v>123257.40000000001</v>
      </c>
      <c r="O121" s="26">
        <f t="shared" si="5"/>
        <v>120848.79999999999</v>
      </c>
      <c r="P121" s="41">
        <f t="shared" si="5"/>
        <v>171058.30000000002</v>
      </c>
      <c r="Q121" s="41">
        <f t="shared" si="5"/>
        <v>167874.5</v>
      </c>
      <c r="R121" s="41">
        <f t="shared" si="5"/>
        <v>162529.90000000002</v>
      </c>
      <c r="S121" s="41">
        <f t="shared" si="5"/>
        <v>155866.6</v>
      </c>
      <c r="T121" s="43">
        <f t="shared" si="5"/>
        <v>159262.69999999998</v>
      </c>
      <c r="U121" s="43">
        <f t="shared" si="5"/>
        <v>158317.1</v>
      </c>
      <c r="V121" s="10"/>
    </row>
    <row r="122" spans="1:22" ht="14.25">
      <c r="A122" s="18" t="s">
        <v>289</v>
      </c>
      <c r="B122" s="16" t="s">
        <v>290</v>
      </c>
      <c r="C122" s="10"/>
      <c r="D122" s="18"/>
      <c r="E122" s="10"/>
      <c r="F122" s="10"/>
      <c r="G122" s="10"/>
      <c r="H122" s="10"/>
      <c r="I122" s="10"/>
      <c r="J122" s="10"/>
      <c r="K122" s="10"/>
      <c r="L122" s="10"/>
      <c r="M122" s="10"/>
      <c r="N122" s="23">
        <f aca="true" t="shared" si="6" ref="N122:U122">N214-N121</f>
        <v>57696.7</v>
      </c>
      <c r="O122" s="23">
        <f t="shared" si="6"/>
        <v>57901.5</v>
      </c>
      <c r="P122" s="38">
        <f t="shared" si="6"/>
        <v>129593.79999999996</v>
      </c>
      <c r="Q122" s="38">
        <f t="shared" si="6"/>
        <v>124746.09999999998</v>
      </c>
      <c r="R122" s="38">
        <f t="shared" si="6"/>
        <v>228009.8</v>
      </c>
      <c r="S122" s="38">
        <f t="shared" si="6"/>
        <v>158540.19999999998</v>
      </c>
      <c r="T122" s="38">
        <f t="shared" si="6"/>
        <v>130858.70000000004</v>
      </c>
      <c r="U122" s="38">
        <f t="shared" si="6"/>
        <v>136924.69999999998</v>
      </c>
      <c r="V122" s="10"/>
    </row>
    <row r="123" spans="1:22" ht="144" customHeight="1">
      <c r="A123" s="18" t="s">
        <v>291</v>
      </c>
      <c r="B123" s="16" t="s">
        <v>292</v>
      </c>
      <c r="C123" s="10"/>
      <c r="D123" s="18" t="s">
        <v>293</v>
      </c>
      <c r="E123" s="14" t="s">
        <v>528</v>
      </c>
      <c r="F123" s="16" t="s">
        <v>529</v>
      </c>
      <c r="G123" s="16" t="s">
        <v>530</v>
      </c>
      <c r="H123" s="14" t="s">
        <v>531</v>
      </c>
      <c r="I123" s="16" t="s">
        <v>532</v>
      </c>
      <c r="J123" s="16"/>
      <c r="K123" s="16" t="s">
        <v>294</v>
      </c>
      <c r="L123" s="16"/>
      <c r="M123" s="16" t="s">
        <v>530</v>
      </c>
      <c r="N123" s="23">
        <v>80</v>
      </c>
      <c r="O123" s="23">
        <v>0</v>
      </c>
      <c r="P123" s="38">
        <v>0</v>
      </c>
      <c r="Q123" s="38"/>
      <c r="R123" s="44">
        <v>0</v>
      </c>
      <c r="S123" s="38"/>
      <c r="T123" s="38"/>
      <c r="U123" s="38"/>
      <c r="V123" s="10"/>
    </row>
    <row r="124" spans="1:22" ht="14.25">
      <c r="A124" s="18"/>
      <c r="B124" s="16"/>
      <c r="C124" s="10"/>
      <c r="D124" s="18" t="s">
        <v>295</v>
      </c>
      <c r="E124" s="14"/>
      <c r="F124" s="16"/>
      <c r="G124" s="16"/>
      <c r="H124" s="14"/>
      <c r="I124" s="16"/>
      <c r="J124" s="16"/>
      <c r="K124" s="16"/>
      <c r="L124" s="16"/>
      <c r="M124" s="16"/>
      <c r="N124" s="23"/>
      <c r="O124" s="23"/>
      <c r="P124" s="38">
        <v>0</v>
      </c>
      <c r="Q124" s="38">
        <v>0</v>
      </c>
      <c r="R124" s="44">
        <v>0</v>
      </c>
      <c r="S124" s="38">
        <v>0</v>
      </c>
      <c r="T124" s="38">
        <v>0</v>
      </c>
      <c r="U124" s="38">
        <v>0</v>
      </c>
      <c r="V124" s="10"/>
    </row>
    <row r="125" spans="1:22" ht="14.25">
      <c r="A125" s="18"/>
      <c r="B125" s="16"/>
      <c r="C125" s="10"/>
      <c r="D125" s="18" t="s">
        <v>296</v>
      </c>
      <c r="E125" s="14"/>
      <c r="F125" s="16"/>
      <c r="G125" s="16"/>
      <c r="H125" s="14"/>
      <c r="I125" s="16"/>
      <c r="J125" s="16"/>
      <c r="K125" s="16"/>
      <c r="L125" s="16"/>
      <c r="M125" s="16"/>
      <c r="N125" s="23"/>
      <c r="O125" s="23"/>
      <c r="P125" s="38">
        <v>60</v>
      </c>
      <c r="Q125" s="38">
        <v>0</v>
      </c>
      <c r="R125" s="44">
        <v>60</v>
      </c>
      <c r="S125" s="38">
        <v>60</v>
      </c>
      <c r="T125" s="38">
        <v>60</v>
      </c>
      <c r="U125" s="38">
        <v>60</v>
      </c>
      <c r="V125" s="10"/>
    </row>
    <row r="126" spans="1:22" ht="174" customHeight="1">
      <c r="A126" s="18" t="s">
        <v>297</v>
      </c>
      <c r="B126" s="16" t="s">
        <v>298</v>
      </c>
      <c r="C126" s="10"/>
      <c r="D126" s="18" t="s">
        <v>11</v>
      </c>
      <c r="E126" s="14" t="s">
        <v>528</v>
      </c>
      <c r="F126" s="16" t="s">
        <v>529</v>
      </c>
      <c r="G126" s="16" t="s">
        <v>530</v>
      </c>
      <c r="H126" s="14" t="s">
        <v>531</v>
      </c>
      <c r="I126" s="16" t="s">
        <v>532</v>
      </c>
      <c r="J126" s="16"/>
      <c r="K126" s="16" t="s">
        <v>299</v>
      </c>
      <c r="L126" s="16"/>
      <c r="M126" s="16" t="s">
        <v>166</v>
      </c>
      <c r="N126" s="23">
        <v>0</v>
      </c>
      <c r="O126" s="23">
        <v>0</v>
      </c>
      <c r="P126" s="38">
        <v>0</v>
      </c>
      <c r="Q126" s="38">
        <v>0</v>
      </c>
      <c r="R126" s="44">
        <v>0</v>
      </c>
      <c r="S126" s="38"/>
      <c r="T126" s="38"/>
      <c r="U126" s="38"/>
      <c r="V126" s="10"/>
    </row>
    <row r="127" spans="1:22" ht="14.25">
      <c r="A127" s="18"/>
      <c r="B127" s="16"/>
      <c r="C127" s="10"/>
      <c r="D127" s="18" t="s">
        <v>293</v>
      </c>
      <c r="E127" s="14"/>
      <c r="F127" s="16"/>
      <c r="G127" s="16"/>
      <c r="H127" s="14"/>
      <c r="I127" s="16"/>
      <c r="J127" s="16"/>
      <c r="K127" s="16"/>
      <c r="L127" s="16"/>
      <c r="M127" s="16"/>
      <c r="N127" s="23"/>
      <c r="O127" s="23"/>
      <c r="P127" s="38">
        <v>0</v>
      </c>
      <c r="Q127" s="38">
        <v>0</v>
      </c>
      <c r="R127" s="44">
        <v>0</v>
      </c>
      <c r="S127" s="38">
        <v>0</v>
      </c>
      <c r="T127" s="38">
        <v>0</v>
      </c>
      <c r="U127" s="38">
        <v>0</v>
      </c>
      <c r="V127" s="10"/>
    </row>
    <row r="128" spans="1:22" ht="14.25">
      <c r="A128" s="18"/>
      <c r="B128" s="16"/>
      <c r="C128" s="10"/>
      <c r="D128" s="18" t="s">
        <v>295</v>
      </c>
      <c r="E128" s="14"/>
      <c r="F128" s="16"/>
      <c r="G128" s="16"/>
      <c r="H128" s="14"/>
      <c r="I128" s="16"/>
      <c r="J128" s="16"/>
      <c r="K128" s="16"/>
      <c r="L128" s="16"/>
      <c r="M128" s="16"/>
      <c r="N128" s="23"/>
      <c r="O128" s="23"/>
      <c r="P128" s="38">
        <v>100</v>
      </c>
      <c r="Q128" s="38">
        <v>0</v>
      </c>
      <c r="R128" s="44">
        <v>100</v>
      </c>
      <c r="S128" s="38">
        <v>100</v>
      </c>
      <c r="T128" s="38">
        <v>100</v>
      </c>
      <c r="U128" s="38">
        <v>100</v>
      </c>
      <c r="V128" s="10"/>
    </row>
    <row r="129" spans="1:22" ht="4.5" customHeight="1">
      <c r="A129" s="18" t="s">
        <v>300</v>
      </c>
      <c r="B129" s="16" t="s">
        <v>301</v>
      </c>
      <c r="C129" s="10"/>
      <c r="D129" s="18" t="s">
        <v>210</v>
      </c>
      <c r="E129" s="14" t="s">
        <v>528</v>
      </c>
      <c r="F129" s="16" t="s">
        <v>529</v>
      </c>
      <c r="G129" s="16" t="s">
        <v>530</v>
      </c>
      <c r="H129" s="14" t="s">
        <v>531</v>
      </c>
      <c r="I129" s="16" t="s">
        <v>532</v>
      </c>
      <c r="J129" s="16"/>
      <c r="K129" s="16" t="s">
        <v>302</v>
      </c>
      <c r="L129" s="16"/>
      <c r="M129" s="16" t="s">
        <v>530</v>
      </c>
      <c r="N129" s="23">
        <v>0</v>
      </c>
      <c r="O129" s="23">
        <v>754.7</v>
      </c>
      <c r="P129" s="38">
        <v>0</v>
      </c>
      <c r="Q129" s="38">
        <v>0</v>
      </c>
      <c r="R129" s="38"/>
      <c r="S129" s="38"/>
      <c r="T129" s="38"/>
      <c r="U129" s="38"/>
      <c r="V129" s="10"/>
    </row>
    <row r="130" spans="1:22" ht="247.5">
      <c r="A130" s="18" t="s">
        <v>303</v>
      </c>
      <c r="B130" s="28" t="s">
        <v>304</v>
      </c>
      <c r="C130" s="10"/>
      <c r="D130" s="18" t="s">
        <v>164</v>
      </c>
      <c r="E130" s="14" t="s">
        <v>528</v>
      </c>
      <c r="F130" s="16" t="s">
        <v>529</v>
      </c>
      <c r="G130" s="16" t="s">
        <v>530</v>
      </c>
      <c r="H130" s="14" t="s">
        <v>531</v>
      </c>
      <c r="I130" s="16" t="s">
        <v>532</v>
      </c>
      <c r="J130" s="16"/>
      <c r="K130" s="16" t="s">
        <v>305</v>
      </c>
      <c r="L130" s="16"/>
      <c r="M130" s="16" t="s">
        <v>306</v>
      </c>
      <c r="N130" s="23">
        <v>0</v>
      </c>
      <c r="O130" s="23">
        <v>0</v>
      </c>
      <c r="P130" s="38">
        <v>0</v>
      </c>
      <c r="Q130" s="38">
        <v>0</v>
      </c>
      <c r="R130" s="44">
        <v>0</v>
      </c>
      <c r="S130" s="38"/>
      <c r="T130" s="38"/>
      <c r="U130" s="38"/>
      <c r="V130" s="10"/>
    </row>
    <row r="131" spans="1:22" ht="261" customHeight="1">
      <c r="A131" s="18" t="s">
        <v>307</v>
      </c>
      <c r="B131" s="16" t="s">
        <v>308</v>
      </c>
      <c r="C131" s="10"/>
      <c r="D131" s="18" t="s">
        <v>27</v>
      </c>
      <c r="E131" s="14" t="s">
        <v>309</v>
      </c>
      <c r="F131" s="16" t="s">
        <v>529</v>
      </c>
      <c r="G131" s="16" t="s">
        <v>530</v>
      </c>
      <c r="H131" s="16" t="s">
        <v>310</v>
      </c>
      <c r="I131" s="10"/>
      <c r="J131" s="10"/>
      <c r="K131" s="16" t="s">
        <v>311</v>
      </c>
      <c r="L131" s="16"/>
      <c r="M131" s="16" t="s">
        <v>530</v>
      </c>
      <c r="N131" s="23">
        <v>1350</v>
      </c>
      <c r="O131" s="23">
        <v>1350</v>
      </c>
      <c r="P131" s="38">
        <v>6560</v>
      </c>
      <c r="Q131" s="38">
        <v>6560</v>
      </c>
      <c r="R131" s="38">
        <v>0</v>
      </c>
      <c r="S131" s="38"/>
      <c r="T131" s="38"/>
      <c r="U131" s="38"/>
      <c r="V131" s="10"/>
    </row>
    <row r="132" spans="1:22" ht="21.75" customHeight="1">
      <c r="A132" s="18" t="s">
        <v>312</v>
      </c>
      <c r="B132" s="16" t="s">
        <v>313</v>
      </c>
      <c r="C132" s="10"/>
      <c r="D132" s="18" t="s">
        <v>314</v>
      </c>
      <c r="E132" s="14"/>
      <c r="F132" s="16"/>
      <c r="G132" s="16"/>
      <c r="H132" s="16"/>
      <c r="I132" s="10"/>
      <c r="J132" s="10"/>
      <c r="K132" s="16" t="s">
        <v>315</v>
      </c>
      <c r="L132" s="16"/>
      <c r="M132" s="16"/>
      <c r="N132" s="23"/>
      <c r="O132" s="23"/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10"/>
    </row>
    <row r="133" spans="1:22" ht="23.25" customHeight="1">
      <c r="A133" s="18" t="s">
        <v>316</v>
      </c>
      <c r="B133" s="16" t="s">
        <v>317</v>
      </c>
      <c r="C133" s="10"/>
      <c r="D133" s="18" t="s">
        <v>27</v>
      </c>
      <c r="E133" s="14" t="s">
        <v>528</v>
      </c>
      <c r="F133" s="16" t="s">
        <v>529</v>
      </c>
      <c r="G133" s="16" t="s">
        <v>530</v>
      </c>
      <c r="H133" s="16" t="s">
        <v>318</v>
      </c>
      <c r="I133" s="10"/>
      <c r="J133" s="10"/>
      <c r="K133" s="16" t="s">
        <v>311</v>
      </c>
      <c r="L133" s="16"/>
      <c r="M133" s="16" t="s">
        <v>166</v>
      </c>
      <c r="N133" s="23"/>
      <c r="O133" s="23"/>
      <c r="P133" s="38">
        <v>0</v>
      </c>
      <c r="Q133" s="38">
        <v>0</v>
      </c>
      <c r="R133" s="38">
        <v>0</v>
      </c>
      <c r="S133" s="38">
        <v>15364.6</v>
      </c>
      <c r="T133" s="38">
        <v>0</v>
      </c>
      <c r="U133" s="38">
        <v>0</v>
      </c>
      <c r="V133" s="10"/>
    </row>
    <row r="134" spans="1:22" ht="114.75" customHeight="1">
      <c r="A134" s="18" t="s">
        <v>319</v>
      </c>
      <c r="B134" s="16" t="s">
        <v>320</v>
      </c>
      <c r="C134" s="10"/>
      <c r="D134" s="18" t="s">
        <v>27</v>
      </c>
      <c r="E134" s="14" t="s">
        <v>528</v>
      </c>
      <c r="F134" s="16" t="s">
        <v>529</v>
      </c>
      <c r="G134" s="16" t="s">
        <v>530</v>
      </c>
      <c r="H134" s="14" t="s">
        <v>531</v>
      </c>
      <c r="I134" s="16" t="s">
        <v>532</v>
      </c>
      <c r="J134" s="10"/>
      <c r="K134" s="16" t="s">
        <v>311</v>
      </c>
      <c r="L134" s="16"/>
      <c r="M134" s="16" t="s">
        <v>166</v>
      </c>
      <c r="N134" s="23"/>
      <c r="O134" s="23"/>
      <c r="P134" s="44">
        <v>0</v>
      </c>
      <c r="Q134" s="44">
        <v>0</v>
      </c>
      <c r="R134" s="38">
        <v>0</v>
      </c>
      <c r="S134" s="38">
        <v>0</v>
      </c>
      <c r="T134" s="38">
        <v>0</v>
      </c>
      <c r="U134" s="38">
        <v>0</v>
      </c>
      <c r="V134" s="10"/>
    </row>
    <row r="135" spans="1:22" ht="14.25">
      <c r="A135" s="18"/>
      <c r="B135" s="16"/>
      <c r="C135" s="10"/>
      <c r="D135" s="18" t="s">
        <v>137</v>
      </c>
      <c r="E135" s="14"/>
      <c r="F135" s="16"/>
      <c r="G135" s="16"/>
      <c r="H135" s="14"/>
      <c r="I135" s="16"/>
      <c r="J135" s="10"/>
      <c r="K135" s="16"/>
      <c r="L135" s="16"/>
      <c r="M135" s="16"/>
      <c r="N135" s="23"/>
      <c r="O135" s="23"/>
      <c r="P135" s="44">
        <v>101</v>
      </c>
      <c r="Q135" s="44">
        <v>98.4</v>
      </c>
      <c r="R135" s="38">
        <v>249.3</v>
      </c>
      <c r="S135" s="38">
        <v>100</v>
      </c>
      <c r="T135" s="38">
        <v>100</v>
      </c>
      <c r="U135" s="38">
        <v>100</v>
      </c>
      <c r="V135" s="10"/>
    </row>
    <row r="136" spans="1:22" ht="342" customHeight="1">
      <c r="A136" s="18" t="s">
        <v>321</v>
      </c>
      <c r="B136" s="16" t="s">
        <v>322</v>
      </c>
      <c r="C136" s="10"/>
      <c r="D136" s="18" t="s">
        <v>27</v>
      </c>
      <c r="E136" s="14"/>
      <c r="F136" s="16"/>
      <c r="G136" s="16"/>
      <c r="H136" s="14"/>
      <c r="I136" s="16" t="s">
        <v>532</v>
      </c>
      <c r="J136" s="16"/>
      <c r="K136" s="16" t="s">
        <v>491</v>
      </c>
      <c r="L136" s="16"/>
      <c r="M136" s="16"/>
      <c r="N136" s="23"/>
      <c r="O136" s="23"/>
      <c r="P136" s="38">
        <v>0</v>
      </c>
      <c r="Q136" s="38">
        <v>0</v>
      </c>
      <c r="R136" s="45">
        <v>0</v>
      </c>
      <c r="S136" s="38">
        <v>0</v>
      </c>
      <c r="T136" s="38">
        <v>0</v>
      </c>
      <c r="U136" s="38">
        <v>0</v>
      </c>
      <c r="V136" s="10"/>
    </row>
    <row r="137" spans="1:22" ht="14.25">
      <c r="A137" s="18"/>
      <c r="B137" s="16"/>
      <c r="C137" s="10"/>
      <c r="D137" s="18"/>
      <c r="E137" s="14"/>
      <c r="F137" s="16"/>
      <c r="G137" s="16"/>
      <c r="H137" s="14"/>
      <c r="I137" s="16"/>
      <c r="J137" s="16"/>
      <c r="K137" s="16"/>
      <c r="L137" s="16"/>
      <c r="M137" s="16"/>
      <c r="N137" s="23"/>
      <c r="O137" s="23"/>
      <c r="P137" s="38">
        <v>0</v>
      </c>
      <c r="Q137" s="38">
        <v>0</v>
      </c>
      <c r="R137" s="45">
        <v>0</v>
      </c>
      <c r="S137" s="38">
        <v>0</v>
      </c>
      <c r="T137" s="38">
        <v>0</v>
      </c>
      <c r="U137" s="38">
        <v>0</v>
      </c>
      <c r="V137" s="10"/>
    </row>
    <row r="138" spans="1:22" ht="112.5">
      <c r="A138" s="18"/>
      <c r="B138" s="16" t="s">
        <v>327</v>
      </c>
      <c r="C138" s="10"/>
      <c r="D138" s="18" t="s">
        <v>27</v>
      </c>
      <c r="E138" s="14" t="s">
        <v>528</v>
      </c>
      <c r="F138" s="16"/>
      <c r="G138" s="16"/>
      <c r="H138" s="14" t="s">
        <v>328</v>
      </c>
      <c r="I138" s="16"/>
      <c r="J138" s="16"/>
      <c r="K138" s="16"/>
      <c r="L138" s="16"/>
      <c r="M138" s="16"/>
      <c r="N138" s="23"/>
      <c r="O138" s="23"/>
      <c r="P138" s="38">
        <v>0</v>
      </c>
      <c r="Q138" s="38">
        <v>0</v>
      </c>
      <c r="R138" s="45">
        <v>0</v>
      </c>
      <c r="S138" s="38">
        <v>0</v>
      </c>
      <c r="T138" s="38">
        <v>0</v>
      </c>
      <c r="U138" s="38">
        <v>0</v>
      </c>
      <c r="V138" s="10"/>
    </row>
    <row r="139" spans="1:22" ht="14.25">
      <c r="A139" s="18"/>
      <c r="B139" s="16" t="s">
        <v>329</v>
      </c>
      <c r="C139" s="10"/>
      <c r="D139" s="18" t="s">
        <v>27</v>
      </c>
      <c r="E139" s="14"/>
      <c r="F139" s="16"/>
      <c r="G139" s="16"/>
      <c r="H139" s="14"/>
      <c r="I139" s="16"/>
      <c r="J139" s="16"/>
      <c r="K139" s="16"/>
      <c r="L139" s="16"/>
      <c r="M139" s="16"/>
      <c r="N139" s="23"/>
      <c r="O139" s="23"/>
      <c r="P139" s="38">
        <v>497</v>
      </c>
      <c r="Q139" s="38">
        <v>0</v>
      </c>
      <c r="R139" s="45">
        <v>526.7</v>
      </c>
      <c r="S139" s="38">
        <v>0</v>
      </c>
      <c r="T139" s="38">
        <v>0</v>
      </c>
      <c r="U139" s="38">
        <v>0</v>
      </c>
      <c r="V139" s="10"/>
    </row>
    <row r="140" spans="1:22" ht="273.75" customHeight="1">
      <c r="A140" s="18" t="s">
        <v>330</v>
      </c>
      <c r="B140" s="16" t="s">
        <v>331</v>
      </c>
      <c r="C140" s="10"/>
      <c r="D140" s="18" t="s">
        <v>82</v>
      </c>
      <c r="E140" s="16" t="s">
        <v>332</v>
      </c>
      <c r="F140" s="16"/>
      <c r="G140" s="16"/>
      <c r="H140" s="16" t="s">
        <v>333</v>
      </c>
      <c r="I140" s="16"/>
      <c r="J140" s="16" t="s">
        <v>334</v>
      </c>
      <c r="K140" s="16" t="s">
        <v>335</v>
      </c>
      <c r="L140" s="16"/>
      <c r="M140" s="16" t="s">
        <v>336</v>
      </c>
      <c r="N140" s="23"/>
      <c r="O140" s="23"/>
      <c r="P140" s="38">
        <v>2144.4</v>
      </c>
      <c r="Q140" s="38">
        <v>2144.4</v>
      </c>
      <c r="R140" s="38">
        <v>8617.4</v>
      </c>
      <c r="S140" s="38">
        <v>1114.1</v>
      </c>
      <c r="T140" s="38">
        <v>0</v>
      </c>
      <c r="U140" s="38">
        <v>0</v>
      </c>
      <c r="V140" s="10"/>
    </row>
    <row r="141" spans="1:22" ht="224.25" customHeight="1">
      <c r="A141" s="18" t="s">
        <v>337</v>
      </c>
      <c r="B141" s="16" t="s">
        <v>338</v>
      </c>
      <c r="C141" s="10"/>
      <c r="D141" s="18" t="s">
        <v>82</v>
      </c>
      <c r="E141" s="16" t="s">
        <v>339</v>
      </c>
      <c r="F141" s="16"/>
      <c r="G141" s="16"/>
      <c r="H141" s="16" t="s">
        <v>340</v>
      </c>
      <c r="I141" s="16"/>
      <c r="J141" s="16"/>
      <c r="K141" s="16" t="s">
        <v>341</v>
      </c>
      <c r="L141" s="16"/>
      <c r="M141" s="16" t="s">
        <v>342</v>
      </c>
      <c r="N141" s="23">
        <v>200</v>
      </c>
      <c r="O141" s="23">
        <v>200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10"/>
    </row>
    <row r="142" spans="1:22" ht="14.25">
      <c r="A142" s="18"/>
      <c r="B142" s="16"/>
      <c r="C142" s="10"/>
      <c r="D142" s="18" t="s">
        <v>3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23"/>
      <c r="O142" s="23"/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10"/>
    </row>
    <row r="143" spans="1:22" ht="251.25" customHeight="1">
      <c r="A143" s="18" t="s">
        <v>321</v>
      </c>
      <c r="B143" s="16" t="s">
        <v>343</v>
      </c>
      <c r="C143" s="10"/>
      <c r="D143" s="18" t="s">
        <v>82</v>
      </c>
      <c r="E143" s="16" t="s">
        <v>344</v>
      </c>
      <c r="F143" s="16"/>
      <c r="G143" s="16"/>
      <c r="H143" s="16" t="s">
        <v>340</v>
      </c>
      <c r="I143" s="16"/>
      <c r="J143" s="16"/>
      <c r="K143" s="16" t="s">
        <v>345</v>
      </c>
      <c r="L143" s="16"/>
      <c r="M143" s="16" t="s">
        <v>346</v>
      </c>
      <c r="N143" s="23">
        <v>100</v>
      </c>
      <c r="O143" s="23">
        <v>100</v>
      </c>
      <c r="P143" s="38">
        <v>200</v>
      </c>
      <c r="Q143" s="38">
        <v>200</v>
      </c>
      <c r="R143" s="38">
        <v>0</v>
      </c>
      <c r="S143" s="38">
        <v>0</v>
      </c>
      <c r="T143" s="38">
        <v>0</v>
      </c>
      <c r="U143" s="38">
        <v>0</v>
      </c>
      <c r="V143" s="10"/>
    </row>
    <row r="144" spans="1:22" ht="223.5" customHeight="1">
      <c r="A144" s="18" t="s">
        <v>347</v>
      </c>
      <c r="B144" s="16" t="s">
        <v>348</v>
      </c>
      <c r="C144" s="10"/>
      <c r="D144" s="18" t="s">
        <v>82</v>
      </c>
      <c r="E144" s="16" t="s">
        <v>74</v>
      </c>
      <c r="F144" s="16" t="s">
        <v>529</v>
      </c>
      <c r="G144" s="16" t="s">
        <v>530</v>
      </c>
      <c r="H144" s="16" t="s">
        <v>349</v>
      </c>
      <c r="I144" s="16"/>
      <c r="J144" s="16"/>
      <c r="K144" s="16" t="s">
        <v>352</v>
      </c>
      <c r="L144" s="16"/>
      <c r="M144" s="16" t="s">
        <v>353</v>
      </c>
      <c r="N144" s="23">
        <v>44820.6</v>
      </c>
      <c r="O144" s="23">
        <v>44770.6</v>
      </c>
      <c r="P144" s="38">
        <v>83126.8</v>
      </c>
      <c r="Q144" s="38">
        <v>83116.1</v>
      </c>
      <c r="R144" s="38">
        <v>100023.4</v>
      </c>
      <c r="S144" s="38">
        <v>106410.9</v>
      </c>
      <c r="T144" s="38">
        <v>111933</v>
      </c>
      <c r="U144" s="38">
        <v>111958.3</v>
      </c>
      <c r="V144" s="10"/>
    </row>
    <row r="145" spans="1:22" ht="39" customHeight="1">
      <c r="A145" s="18"/>
      <c r="B145" s="16" t="s">
        <v>436</v>
      </c>
      <c r="C145" s="10"/>
      <c r="D145" s="18" t="s">
        <v>82</v>
      </c>
      <c r="E145" s="14"/>
      <c r="F145" s="16"/>
      <c r="G145" s="16"/>
      <c r="H145" s="14"/>
      <c r="I145" s="16"/>
      <c r="J145" s="16"/>
      <c r="K145" s="16"/>
      <c r="L145" s="16"/>
      <c r="M145" s="16"/>
      <c r="N145" s="23"/>
      <c r="O145" s="23"/>
      <c r="P145" s="38">
        <v>0</v>
      </c>
      <c r="Q145" s="38">
        <v>0</v>
      </c>
      <c r="R145" s="38">
        <v>43599.6</v>
      </c>
      <c r="S145" s="38">
        <v>0</v>
      </c>
      <c r="T145" s="38">
        <v>0</v>
      </c>
      <c r="U145" s="38">
        <v>0</v>
      </c>
      <c r="V145" s="10"/>
    </row>
    <row r="146" spans="1:22" ht="45">
      <c r="A146" s="18"/>
      <c r="B146" s="16" t="s">
        <v>260</v>
      </c>
      <c r="C146" s="10"/>
      <c r="D146" s="18" t="s">
        <v>82</v>
      </c>
      <c r="E146" s="14"/>
      <c r="F146" s="16"/>
      <c r="G146" s="16"/>
      <c r="H146" s="14"/>
      <c r="I146" s="16"/>
      <c r="J146" s="16"/>
      <c r="K146" s="16"/>
      <c r="L146" s="16"/>
      <c r="M146" s="16"/>
      <c r="N146" s="23"/>
      <c r="O146" s="23"/>
      <c r="P146" s="38">
        <v>0</v>
      </c>
      <c r="Q146" s="38">
        <v>0</v>
      </c>
      <c r="R146" s="38">
        <v>15300</v>
      </c>
      <c r="S146" s="38">
        <v>0</v>
      </c>
      <c r="T146" s="38">
        <v>0</v>
      </c>
      <c r="U146" s="38">
        <v>0</v>
      </c>
      <c r="V146" s="10"/>
    </row>
    <row r="147" spans="1:22" ht="22.5">
      <c r="A147" s="18"/>
      <c r="B147" s="16" t="s">
        <v>373</v>
      </c>
      <c r="C147" s="10"/>
      <c r="D147" s="18" t="s">
        <v>82</v>
      </c>
      <c r="E147" s="14"/>
      <c r="F147" s="16"/>
      <c r="G147" s="16"/>
      <c r="H147" s="14"/>
      <c r="I147" s="16"/>
      <c r="J147" s="16"/>
      <c r="K147" s="16"/>
      <c r="L147" s="16"/>
      <c r="M147" s="16"/>
      <c r="N147" s="23"/>
      <c r="O147" s="23"/>
      <c r="P147" s="38">
        <v>0</v>
      </c>
      <c r="Q147" s="38">
        <v>0</v>
      </c>
      <c r="R147" s="38">
        <v>1500</v>
      </c>
      <c r="S147" s="38">
        <v>0</v>
      </c>
      <c r="T147" s="38">
        <v>0</v>
      </c>
      <c r="U147" s="38">
        <v>0</v>
      </c>
      <c r="V147" s="10"/>
    </row>
    <row r="148" spans="1:22" ht="33.75">
      <c r="A148" s="18"/>
      <c r="B148" s="16" t="s">
        <v>374</v>
      </c>
      <c r="C148" s="10"/>
      <c r="D148" s="18" t="s">
        <v>82</v>
      </c>
      <c r="E148" s="14"/>
      <c r="F148" s="16"/>
      <c r="G148" s="16"/>
      <c r="H148" s="14"/>
      <c r="I148" s="16"/>
      <c r="J148" s="16"/>
      <c r="K148" s="16"/>
      <c r="L148" s="16"/>
      <c r="M148" s="16"/>
      <c r="N148" s="23"/>
      <c r="O148" s="23"/>
      <c r="P148" s="38">
        <v>0</v>
      </c>
      <c r="Q148" s="38">
        <v>0</v>
      </c>
      <c r="R148" s="38">
        <v>1640.2</v>
      </c>
      <c r="S148" s="38">
        <v>0</v>
      </c>
      <c r="T148" s="38">
        <v>0</v>
      </c>
      <c r="U148" s="38">
        <v>1957.6</v>
      </c>
      <c r="V148" s="10"/>
    </row>
    <row r="149" spans="1:22" ht="14.25">
      <c r="A149" s="18"/>
      <c r="B149" s="16"/>
      <c r="C149" s="10"/>
      <c r="D149" s="18" t="s">
        <v>82</v>
      </c>
      <c r="E149" s="14"/>
      <c r="F149" s="16"/>
      <c r="G149" s="16"/>
      <c r="H149" s="14"/>
      <c r="I149" s="16"/>
      <c r="J149" s="16"/>
      <c r="K149" s="16"/>
      <c r="L149" s="16"/>
      <c r="M149" s="16"/>
      <c r="N149" s="23"/>
      <c r="O149" s="23"/>
      <c r="P149" s="38">
        <v>0</v>
      </c>
      <c r="Q149" s="38">
        <v>0</v>
      </c>
      <c r="R149" s="38">
        <v>2747.6</v>
      </c>
      <c r="S149" s="38">
        <v>1100</v>
      </c>
      <c r="T149" s="38">
        <v>0</v>
      </c>
      <c r="U149" s="38">
        <v>0</v>
      </c>
      <c r="V149" s="10"/>
    </row>
    <row r="150" spans="1:22" ht="22.5">
      <c r="A150" s="18"/>
      <c r="B150" s="16" t="s">
        <v>88</v>
      </c>
      <c r="C150" s="10"/>
      <c r="D150" s="18" t="s">
        <v>79</v>
      </c>
      <c r="E150" s="14"/>
      <c r="F150" s="16"/>
      <c r="G150" s="16"/>
      <c r="H150" s="14"/>
      <c r="I150" s="16"/>
      <c r="J150" s="16"/>
      <c r="K150" s="16"/>
      <c r="L150" s="16"/>
      <c r="M150" s="16"/>
      <c r="N150" s="23"/>
      <c r="O150" s="23"/>
      <c r="P150" s="38">
        <v>0</v>
      </c>
      <c r="Q150" s="38">
        <v>0</v>
      </c>
      <c r="R150" s="38">
        <v>16000</v>
      </c>
      <c r="S150" s="38">
        <v>12000</v>
      </c>
      <c r="T150" s="38">
        <v>0</v>
      </c>
      <c r="U150" s="38">
        <v>0</v>
      </c>
      <c r="V150" s="10"/>
    </row>
    <row r="151" spans="1:22" ht="114" customHeight="1">
      <c r="A151" s="18" t="s">
        <v>354</v>
      </c>
      <c r="B151" s="16" t="s">
        <v>355</v>
      </c>
      <c r="C151" s="10"/>
      <c r="D151" s="18" t="s">
        <v>207</v>
      </c>
      <c r="E151" s="14" t="s">
        <v>528</v>
      </c>
      <c r="F151" s="16" t="s">
        <v>529</v>
      </c>
      <c r="G151" s="16" t="s">
        <v>530</v>
      </c>
      <c r="H151" s="14" t="s">
        <v>531</v>
      </c>
      <c r="I151" s="16" t="s">
        <v>532</v>
      </c>
      <c r="J151" s="16"/>
      <c r="K151" s="16" t="s">
        <v>356</v>
      </c>
      <c r="L151" s="16"/>
      <c r="M151" s="16" t="s">
        <v>530</v>
      </c>
      <c r="N151" s="23">
        <v>356</v>
      </c>
      <c r="O151" s="23">
        <v>329</v>
      </c>
      <c r="P151" s="38">
        <v>300</v>
      </c>
      <c r="Q151" s="38">
        <v>206</v>
      </c>
      <c r="R151" s="38">
        <v>140.6</v>
      </c>
      <c r="S151" s="38">
        <v>200</v>
      </c>
      <c r="T151" s="38">
        <v>200</v>
      </c>
      <c r="U151" s="38">
        <v>200</v>
      </c>
      <c r="V151" s="10"/>
    </row>
    <row r="152" spans="1:22" ht="14.25">
      <c r="A152" s="18"/>
      <c r="B152" s="16" t="s">
        <v>357</v>
      </c>
      <c r="C152" s="10"/>
      <c r="D152" s="18" t="s">
        <v>358</v>
      </c>
      <c r="E152" s="14"/>
      <c r="F152" s="16"/>
      <c r="G152" s="16"/>
      <c r="H152" s="14"/>
      <c r="I152" s="16"/>
      <c r="J152" s="16"/>
      <c r="K152" s="16"/>
      <c r="L152" s="16"/>
      <c r="M152" s="16"/>
      <c r="N152" s="23"/>
      <c r="O152" s="23"/>
      <c r="P152" s="38">
        <v>0</v>
      </c>
      <c r="Q152" s="38">
        <v>0</v>
      </c>
      <c r="R152" s="38">
        <v>0</v>
      </c>
      <c r="S152" s="38">
        <v>0</v>
      </c>
      <c r="T152" s="38"/>
      <c r="U152" s="38"/>
      <c r="V152" s="10"/>
    </row>
    <row r="153" spans="1:22" ht="237.75" customHeight="1">
      <c r="A153" s="18" t="s">
        <v>359</v>
      </c>
      <c r="B153" s="16" t="s">
        <v>360</v>
      </c>
      <c r="C153" s="10"/>
      <c r="D153" s="18" t="s">
        <v>361</v>
      </c>
      <c r="E153" s="14" t="s">
        <v>528</v>
      </c>
      <c r="F153" s="16" t="s">
        <v>529</v>
      </c>
      <c r="G153" s="16" t="s">
        <v>530</v>
      </c>
      <c r="H153" s="14" t="s">
        <v>531</v>
      </c>
      <c r="I153" s="16" t="s">
        <v>532</v>
      </c>
      <c r="J153" s="16"/>
      <c r="K153" s="16" t="s">
        <v>362</v>
      </c>
      <c r="L153" s="16"/>
      <c r="M153" s="16" t="s">
        <v>166</v>
      </c>
      <c r="N153" s="23">
        <v>212</v>
      </c>
      <c r="O153" s="23">
        <v>212</v>
      </c>
      <c r="P153" s="38">
        <v>344.1</v>
      </c>
      <c r="Q153" s="38">
        <v>342.2</v>
      </c>
      <c r="R153" s="38">
        <v>303.3</v>
      </c>
      <c r="S153" s="38">
        <v>320</v>
      </c>
      <c r="T153" s="38">
        <v>320</v>
      </c>
      <c r="U153" s="38">
        <v>320</v>
      </c>
      <c r="V153" s="10"/>
    </row>
    <row r="154" spans="1:22" ht="226.5" customHeight="1">
      <c r="A154" s="18" t="s">
        <v>363</v>
      </c>
      <c r="B154" s="16" t="s">
        <v>366</v>
      </c>
      <c r="C154" s="10"/>
      <c r="D154" s="18" t="s">
        <v>207</v>
      </c>
      <c r="E154" s="16" t="s">
        <v>367</v>
      </c>
      <c r="F154" s="16"/>
      <c r="G154" s="16"/>
      <c r="H154" s="16" t="s">
        <v>203</v>
      </c>
      <c r="I154" s="10"/>
      <c r="J154" s="10"/>
      <c r="K154" s="16" t="s">
        <v>368</v>
      </c>
      <c r="L154" s="10"/>
      <c r="M154" s="10" t="s">
        <v>530</v>
      </c>
      <c r="N154" s="23">
        <v>4105.8</v>
      </c>
      <c r="O154" s="23">
        <v>4105.8</v>
      </c>
      <c r="P154" s="44">
        <v>0</v>
      </c>
      <c r="Q154" s="44">
        <v>0</v>
      </c>
      <c r="R154" s="38">
        <v>0</v>
      </c>
      <c r="S154" s="38">
        <v>0</v>
      </c>
      <c r="T154" s="38">
        <v>0</v>
      </c>
      <c r="U154" s="38">
        <v>0</v>
      </c>
      <c r="V154" s="10"/>
    </row>
    <row r="155" spans="1:22" ht="14.25">
      <c r="A155" s="18"/>
      <c r="B155" s="16"/>
      <c r="C155" s="10"/>
      <c r="D155" s="18" t="s">
        <v>207</v>
      </c>
      <c r="E155" s="14"/>
      <c r="F155" s="16"/>
      <c r="G155" s="16"/>
      <c r="H155" s="16"/>
      <c r="I155" s="10"/>
      <c r="J155" s="10"/>
      <c r="K155" s="16"/>
      <c r="L155" s="10"/>
      <c r="M155" s="10"/>
      <c r="N155" s="23"/>
      <c r="O155" s="23"/>
      <c r="P155" s="44">
        <v>0</v>
      </c>
      <c r="Q155" s="44">
        <v>0</v>
      </c>
      <c r="R155" s="38">
        <v>0</v>
      </c>
      <c r="S155" s="38">
        <v>0</v>
      </c>
      <c r="T155" s="38">
        <v>0</v>
      </c>
      <c r="U155" s="38">
        <v>0</v>
      </c>
      <c r="V155" s="10"/>
    </row>
    <row r="156" spans="1:22" ht="14.25">
      <c r="A156" s="18"/>
      <c r="B156" s="16" t="s">
        <v>492</v>
      </c>
      <c r="C156" s="10"/>
      <c r="D156" s="18" t="s">
        <v>207</v>
      </c>
      <c r="E156" s="14"/>
      <c r="F156" s="16"/>
      <c r="G156" s="16"/>
      <c r="H156" s="16"/>
      <c r="I156" s="10"/>
      <c r="J156" s="10"/>
      <c r="K156" s="16"/>
      <c r="L156" s="10"/>
      <c r="M156" s="10"/>
      <c r="N156" s="23"/>
      <c r="O156" s="23"/>
      <c r="P156" s="44">
        <v>8074.2</v>
      </c>
      <c r="Q156" s="44">
        <v>8074.2</v>
      </c>
      <c r="R156" s="38">
        <v>3354.4</v>
      </c>
      <c r="S156" s="38">
        <v>5495.5</v>
      </c>
      <c r="T156" s="38">
        <v>5495.5</v>
      </c>
      <c r="U156" s="38">
        <v>5495.5</v>
      </c>
      <c r="V156" s="10"/>
    </row>
    <row r="157" spans="1:22" ht="146.25">
      <c r="A157" s="18" t="s">
        <v>369</v>
      </c>
      <c r="B157" s="16" t="s">
        <v>511</v>
      </c>
      <c r="C157" s="10"/>
      <c r="D157" s="18" t="s">
        <v>207</v>
      </c>
      <c r="E157" s="14" t="s">
        <v>370</v>
      </c>
      <c r="F157" s="16"/>
      <c r="G157" s="16"/>
      <c r="H157" s="16" t="s">
        <v>203</v>
      </c>
      <c r="I157" s="10"/>
      <c r="J157" s="10"/>
      <c r="K157" s="1"/>
      <c r="L157" s="10"/>
      <c r="M157" s="10"/>
      <c r="N157" s="23"/>
      <c r="O157" s="23"/>
      <c r="P157" s="44">
        <v>0</v>
      </c>
      <c r="Q157" s="44">
        <v>0</v>
      </c>
      <c r="R157" s="38">
        <v>0</v>
      </c>
      <c r="S157" s="38">
        <v>0</v>
      </c>
      <c r="T157" s="38">
        <v>0</v>
      </c>
      <c r="U157" s="38">
        <v>0</v>
      </c>
      <c r="V157" s="10"/>
    </row>
    <row r="158" spans="1:22" ht="14.25">
      <c r="A158" s="18"/>
      <c r="B158" s="16" t="s">
        <v>371</v>
      </c>
      <c r="C158" s="10"/>
      <c r="D158" s="18" t="s">
        <v>207</v>
      </c>
      <c r="E158" s="14"/>
      <c r="F158" s="16"/>
      <c r="G158" s="16"/>
      <c r="H158" s="16"/>
      <c r="I158" s="10"/>
      <c r="J158" s="10"/>
      <c r="K158" s="16"/>
      <c r="L158" s="10"/>
      <c r="M158" s="10"/>
      <c r="N158" s="23"/>
      <c r="O158" s="23"/>
      <c r="P158" s="44">
        <v>153</v>
      </c>
      <c r="Q158" s="44">
        <v>34.4</v>
      </c>
      <c r="R158" s="38">
        <v>148.1</v>
      </c>
      <c r="S158" s="38">
        <v>175</v>
      </c>
      <c r="T158" s="38">
        <v>183.7</v>
      </c>
      <c r="U158" s="38">
        <v>192.9</v>
      </c>
      <c r="V158" s="10"/>
    </row>
    <row r="159" spans="1:22" ht="409.5">
      <c r="A159" s="18" t="s">
        <v>372</v>
      </c>
      <c r="B159" s="16" t="s">
        <v>375</v>
      </c>
      <c r="C159" s="10"/>
      <c r="D159" s="18" t="s">
        <v>193</v>
      </c>
      <c r="E159" s="14" t="s">
        <v>528</v>
      </c>
      <c r="F159" s="16" t="s">
        <v>529</v>
      </c>
      <c r="G159" s="16" t="s">
        <v>530</v>
      </c>
      <c r="H159" s="16" t="s">
        <v>376</v>
      </c>
      <c r="I159" s="16" t="s">
        <v>377</v>
      </c>
      <c r="J159" s="16"/>
      <c r="K159" s="16" t="s">
        <v>495</v>
      </c>
      <c r="L159" s="16" t="s">
        <v>378</v>
      </c>
      <c r="M159" s="16" t="s">
        <v>166</v>
      </c>
      <c r="N159" s="23"/>
      <c r="O159" s="23"/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10"/>
    </row>
    <row r="160" spans="1:22" ht="14.25">
      <c r="A160" s="18"/>
      <c r="B160" s="16"/>
      <c r="C160" s="10"/>
      <c r="D160" s="18" t="s">
        <v>461</v>
      </c>
      <c r="E160" s="14"/>
      <c r="F160" s="16"/>
      <c r="G160" s="16"/>
      <c r="H160" s="16"/>
      <c r="I160" s="16"/>
      <c r="J160" s="16"/>
      <c r="K160" s="16"/>
      <c r="L160" s="16"/>
      <c r="M160" s="16"/>
      <c r="N160" s="23"/>
      <c r="O160" s="23"/>
      <c r="P160" s="38">
        <v>4634.4</v>
      </c>
      <c r="Q160" s="38">
        <v>1390.3</v>
      </c>
      <c r="R160" s="38">
        <v>10547.4</v>
      </c>
      <c r="S160" s="38">
        <v>0</v>
      </c>
      <c r="T160" s="38">
        <v>0</v>
      </c>
      <c r="U160" s="38">
        <v>0</v>
      </c>
      <c r="V160" s="10"/>
    </row>
    <row r="161" spans="1:22" ht="248.25" customHeight="1">
      <c r="A161" s="18" t="s">
        <v>379</v>
      </c>
      <c r="B161" s="16" t="s">
        <v>380</v>
      </c>
      <c r="C161" s="10"/>
      <c r="D161" s="18" t="s">
        <v>158</v>
      </c>
      <c r="E161" s="14" t="s">
        <v>528</v>
      </c>
      <c r="F161" s="16" t="s">
        <v>529</v>
      </c>
      <c r="G161" s="16" t="s">
        <v>530</v>
      </c>
      <c r="H161" s="16" t="s">
        <v>203</v>
      </c>
      <c r="I161" s="16"/>
      <c r="J161" s="16"/>
      <c r="K161" s="16" t="s">
        <v>381</v>
      </c>
      <c r="L161" s="16"/>
      <c r="M161" s="16" t="s">
        <v>530</v>
      </c>
      <c r="N161" s="23">
        <v>1945.6</v>
      </c>
      <c r="O161" s="23">
        <v>1945.6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10"/>
    </row>
    <row r="162" spans="1:22" ht="14.25">
      <c r="A162" s="18"/>
      <c r="B162" s="16"/>
      <c r="C162" s="10"/>
      <c r="D162" s="18" t="s">
        <v>382</v>
      </c>
      <c r="E162" s="14"/>
      <c r="F162" s="16"/>
      <c r="G162" s="16"/>
      <c r="H162" s="16"/>
      <c r="I162" s="16"/>
      <c r="J162" s="16"/>
      <c r="K162" s="16"/>
      <c r="L162" s="16"/>
      <c r="M162" s="16"/>
      <c r="N162" s="23"/>
      <c r="O162" s="23"/>
      <c r="P162" s="38">
        <v>464.9</v>
      </c>
      <c r="Q162" s="38">
        <v>464.9</v>
      </c>
      <c r="R162" s="38">
        <v>464.9</v>
      </c>
      <c r="S162" s="38">
        <v>418.4</v>
      </c>
      <c r="T162" s="38">
        <v>376.6</v>
      </c>
      <c r="U162" s="38">
        <v>338.9</v>
      </c>
      <c r="V162" s="10"/>
    </row>
    <row r="163" spans="1:22" ht="132.75" customHeight="1">
      <c r="A163" s="18" t="s">
        <v>383</v>
      </c>
      <c r="B163" s="16" t="s">
        <v>384</v>
      </c>
      <c r="C163" s="10"/>
      <c r="D163" s="18" t="s">
        <v>158</v>
      </c>
      <c r="E163" s="14" t="s">
        <v>528</v>
      </c>
      <c r="F163" s="16" t="s">
        <v>529</v>
      </c>
      <c r="G163" s="16" t="s">
        <v>530</v>
      </c>
      <c r="H163" s="16" t="s">
        <v>203</v>
      </c>
      <c r="I163" s="16"/>
      <c r="J163" s="16"/>
      <c r="K163" s="16" t="s">
        <v>385</v>
      </c>
      <c r="L163" s="16"/>
      <c r="M163" s="16" t="s">
        <v>530</v>
      </c>
      <c r="N163" s="23">
        <v>259.1</v>
      </c>
      <c r="O163" s="23">
        <v>259.1</v>
      </c>
      <c r="P163" s="38">
        <v>0</v>
      </c>
      <c r="Q163" s="38">
        <v>0</v>
      </c>
      <c r="R163" s="38"/>
      <c r="S163" s="38"/>
      <c r="T163" s="38"/>
      <c r="U163" s="38"/>
      <c r="V163" s="10"/>
    </row>
    <row r="164" spans="1:22" ht="139.5" customHeight="1">
      <c r="A164" s="18" t="s">
        <v>386</v>
      </c>
      <c r="B164" s="16" t="s">
        <v>387</v>
      </c>
      <c r="C164" s="10"/>
      <c r="D164" s="18"/>
      <c r="E164" s="16" t="s">
        <v>388</v>
      </c>
      <c r="F164" s="16" t="s">
        <v>389</v>
      </c>
      <c r="G164" s="16"/>
      <c r="H164" s="16" t="s">
        <v>203</v>
      </c>
      <c r="I164" s="16"/>
      <c r="J164" s="16"/>
      <c r="K164" s="16"/>
      <c r="L164" s="16"/>
      <c r="M164" s="16"/>
      <c r="N164" s="23"/>
      <c r="O164" s="23"/>
      <c r="P164" s="38">
        <v>0</v>
      </c>
      <c r="Q164" s="38">
        <v>0</v>
      </c>
      <c r="R164" s="38">
        <v>0</v>
      </c>
      <c r="S164" s="38">
        <v>0</v>
      </c>
      <c r="T164" s="38"/>
      <c r="U164" s="38"/>
      <c r="V164" s="10"/>
    </row>
    <row r="165" spans="1:22" ht="255" customHeight="1">
      <c r="A165" s="18" t="s">
        <v>390</v>
      </c>
      <c r="B165" s="16" t="s">
        <v>391</v>
      </c>
      <c r="C165" s="10"/>
      <c r="D165" s="18" t="s">
        <v>137</v>
      </c>
      <c r="E165" s="14" t="s">
        <v>528</v>
      </c>
      <c r="F165" s="16" t="s">
        <v>529</v>
      </c>
      <c r="G165" s="16" t="s">
        <v>530</v>
      </c>
      <c r="H165" s="16" t="s">
        <v>203</v>
      </c>
      <c r="I165" s="16"/>
      <c r="J165" s="16"/>
      <c r="K165" s="16" t="s">
        <v>392</v>
      </c>
      <c r="L165" s="16"/>
      <c r="M165" s="16"/>
      <c r="N165" s="23"/>
      <c r="O165" s="23"/>
      <c r="P165" s="38">
        <v>0</v>
      </c>
      <c r="Q165" s="38">
        <v>0</v>
      </c>
      <c r="R165" s="38">
        <v>0</v>
      </c>
      <c r="S165" s="38">
        <v>100</v>
      </c>
      <c r="T165" s="38">
        <v>0</v>
      </c>
      <c r="U165" s="38">
        <v>0</v>
      </c>
      <c r="V165" s="10"/>
    </row>
    <row r="166" spans="1:22" ht="14.25">
      <c r="A166" s="18"/>
      <c r="B166" s="16"/>
      <c r="C166" s="10"/>
      <c r="D166" s="18"/>
      <c r="E166" s="14"/>
      <c r="F166" s="16"/>
      <c r="G166" s="16"/>
      <c r="H166" s="16"/>
      <c r="I166" s="16"/>
      <c r="J166" s="16"/>
      <c r="K166" s="16"/>
      <c r="L166" s="16"/>
      <c r="M166" s="16"/>
      <c r="N166" s="23"/>
      <c r="O166" s="23"/>
      <c r="P166" s="38"/>
      <c r="Q166" s="38"/>
      <c r="R166" s="38"/>
      <c r="S166" s="38">
        <v>0</v>
      </c>
      <c r="T166" s="38">
        <v>0</v>
      </c>
      <c r="U166" s="38">
        <v>0</v>
      </c>
      <c r="V166" s="10"/>
    </row>
    <row r="167" spans="1:22" ht="33.75">
      <c r="A167" s="18" t="s">
        <v>393</v>
      </c>
      <c r="B167" s="16" t="s">
        <v>535</v>
      </c>
      <c r="C167" s="10"/>
      <c r="D167" s="18" t="s">
        <v>137</v>
      </c>
      <c r="E167" s="14"/>
      <c r="F167" s="16"/>
      <c r="G167" s="16"/>
      <c r="H167" s="16"/>
      <c r="I167" s="16"/>
      <c r="J167" s="16"/>
      <c r="K167" s="16"/>
      <c r="L167" s="16"/>
      <c r="M167" s="16"/>
      <c r="N167" s="23"/>
      <c r="O167" s="23"/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10"/>
    </row>
    <row r="168" spans="1:22" ht="14.25">
      <c r="A168" s="18"/>
      <c r="B168" s="16"/>
      <c r="C168" s="10"/>
      <c r="D168" s="18"/>
      <c r="E168" s="14"/>
      <c r="F168" s="16"/>
      <c r="G168" s="16"/>
      <c r="H168" s="16"/>
      <c r="I168" s="16"/>
      <c r="J168" s="16"/>
      <c r="K168" s="16"/>
      <c r="L168" s="16"/>
      <c r="M168" s="16"/>
      <c r="N168" s="23"/>
      <c r="O168" s="23"/>
      <c r="P168" s="38"/>
      <c r="Q168" s="38"/>
      <c r="R168" s="38">
        <v>0</v>
      </c>
      <c r="S168" s="38">
        <v>0</v>
      </c>
      <c r="T168" s="38">
        <v>0</v>
      </c>
      <c r="U168" s="38">
        <v>0</v>
      </c>
      <c r="V168" s="10"/>
    </row>
    <row r="169" spans="1:22" ht="89.25" customHeight="1">
      <c r="A169" s="18" t="s">
        <v>394</v>
      </c>
      <c r="B169" s="16" t="s">
        <v>404</v>
      </c>
      <c r="C169" s="10"/>
      <c r="D169" s="18" t="s">
        <v>193</v>
      </c>
      <c r="E169" s="14"/>
      <c r="F169" s="16"/>
      <c r="G169" s="16"/>
      <c r="H169" s="16"/>
      <c r="I169" s="16"/>
      <c r="J169" s="16"/>
      <c r="K169" s="16"/>
      <c r="L169" s="16"/>
      <c r="M169" s="16"/>
      <c r="N169" s="23"/>
      <c r="O169" s="23"/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10"/>
    </row>
    <row r="170" spans="1:22" ht="22.5" customHeight="1">
      <c r="A170" s="18"/>
      <c r="B170" s="16"/>
      <c r="C170" s="10"/>
      <c r="D170" s="18" t="s">
        <v>207</v>
      </c>
      <c r="E170" s="14"/>
      <c r="F170" s="16"/>
      <c r="G170" s="16"/>
      <c r="H170" s="16"/>
      <c r="I170" s="16"/>
      <c r="J170" s="16"/>
      <c r="K170" s="16"/>
      <c r="L170" s="16"/>
      <c r="M170" s="16"/>
      <c r="N170" s="23"/>
      <c r="O170" s="23"/>
      <c r="P170" s="38">
        <v>2882.4</v>
      </c>
      <c r="Q170" s="38">
        <v>2882.4</v>
      </c>
      <c r="R170" s="38">
        <v>4295.2</v>
      </c>
      <c r="S170" s="38">
        <v>0</v>
      </c>
      <c r="T170" s="38">
        <v>0</v>
      </c>
      <c r="U170" s="38">
        <v>0</v>
      </c>
      <c r="V170" s="10"/>
    </row>
    <row r="171" spans="1:22" ht="301.5" customHeight="1">
      <c r="A171" s="18" t="s">
        <v>394</v>
      </c>
      <c r="B171" s="16" t="s">
        <v>405</v>
      </c>
      <c r="C171" s="10"/>
      <c r="D171" s="18" t="s">
        <v>193</v>
      </c>
      <c r="E171" s="16"/>
      <c r="F171" s="16"/>
      <c r="G171" s="16"/>
      <c r="H171" s="16"/>
      <c r="I171" s="16"/>
      <c r="J171" s="16"/>
      <c r="K171" s="16" t="s">
        <v>496</v>
      </c>
      <c r="L171" s="16"/>
      <c r="M171" s="16"/>
      <c r="N171" s="23">
        <v>2241.8</v>
      </c>
      <c r="O171" s="23">
        <v>1986.4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10"/>
    </row>
    <row r="172" spans="1:22" ht="19.5" customHeight="1">
      <c r="A172" s="18"/>
      <c r="B172" s="16"/>
      <c r="C172" s="10"/>
      <c r="D172" s="18" t="s">
        <v>207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23"/>
      <c r="O172" s="23"/>
      <c r="P172" s="38">
        <v>2066.8</v>
      </c>
      <c r="Q172" s="38">
        <v>2066.8</v>
      </c>
      <c r="R172" s="38">
        <v>1902.7</v>
      </c>
      <c r="S172" s="38">
        <v>0</v>
      </c>
      <c r="T172" s="38">
        <v>0</v>
      </c>
      <c r="U172" s="38">
        <v>0</v>
      </c>
      <c r="V172" s="10"/>
    </row>
    <row r="173" spans="1:22" ht="135">
      <c r="A173" s="18"/>
      <c r="B173" s="16" t="s">
        <v>406</v>
      </c>
      <c r="C173" s="10"/>
      <c r="D173" s="18" t="s">
        <v>193</v>
      </c>
      <c r="E173" s="16"/>
      <c r="F173" s="16"/>
      <c r="G173" s="16"/>
      <c r="H173" s="16"/>
      <c r="I173" s="16"/>
      <c r="J173" s="16"/>
      <c r="K173" s="16" t="s">
        <v>407</v>
      </c>
      <c r="L173" s="16"/>
      <c r="M173" s="16"/>
      <c r="N173" s="23"/>
      <c r="O173" s="23"/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10"/>
    </row>
    <row r="174" spans="1:22" ht="69.75" customHeight="1">
      <c r="A174" s="18"/>
      <c r="B174" s="16" t="s">
        <v>408</v>
      </c>
      <c r="C174" s="10"/>
      <c r="D174" s="18" t="s">
        <v>193</v>
      </c>
      <c r="E174" s="16"/>
      <c r="F174" s="16"/>
      <c r="G174" s="16"/>
      <c r="H174" s="16"/>
      <c r="I174" s="16"/>
      <c r="J174" s="16"/>
      <c r="K174" s="16" t="s">
        <v>409</v>
      </c>
      <c r="L174" s="16"/>
      <c r="M174" s="16"/>
      <c r="N174" s="23"/>
      <c r="O174" s="23"/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10"/>
    </row>
    <row r="175" spans="1:22" ht="121.5" customHeight="1">
      <c r="A175" s="18"/>
      <c r="B175" s="16" t="s">
        <v>410</v>
      </c>
      <c r="C175" s="10"/>
      <c r="D175" s="18" t="s">
        <v>193</v>
      </c>
      <c r="E175" s="16"/>
      <c r="F175" s="16"/>
      <c r="G175" s="16"/>
      <c r="H175" s="16"/>
      <c r="I175" s="16"/>
      <c r="J175" s="16"/>
      <c r="K175" s="16" t="s">
        <v>411</v>
      </c>
      <c r="L175" s="16"/>
      <c r="M175" s="16"/>
      <c r="N175" s="23"/>
      <c r="O175" s="23"/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10"/>
    </row>
    <row r="176" spans="1:22" ht="28.5" customHeight="1">
      <c r="A176" s="18"/>
      <c r="B176" s="16" t="s">
        <v>412</v>
      </c>
      <c r="C176" s="10"/>
      <c r="D176" s="18" t="s">
        <v>193</v>
      </c>
      <c r="E176" s="16"/>
      <c r="F176" s="16"/>
      <c r="G176" s="16"/>
      <c r="H176" s="16"/>
      <c r="I176" s="16"/>
      <c r="J176" s="16"/>
      <c r="K176" s="16" t="s">
        <v>411</v>
      </c>
      <c r="L176" s="16"/>
      <c r="M176" s="16"/>
      <c r="N176" s="23"/>
      <c r="O176" s="23"/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10"/>
    </row>
    <row r="177" spans="1:22" ht="17.25" customHeight="1">
      <c r="A177" s="18"/>
      <c r="B177" s="16"/>
      <c r="C177" s="10"/>
      <c r="D177" s="18" t="s">
        <v>141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23"/>
      <c r="O177" s="23"/>
      <c r="P177" s="38">
        <v>400</v>
      </c>
      <c r="Q177" s="38">
        <v>400</v>
      </c>
      <c r="R177" s="38">
        <v>400</v>
      </c>
      <c r="S177" s="38">
        <v>0</v>
      </c>
      <c r="T177" s="38">
        <v>0</v>
      </c>
      <c r="U177" s="38">
        <v>1118.6</v>
      </c>
      <c r="V177" s="10"/>
    </row>
    <row r="178" spans="1:22" ht="21.75" customHeight="1">
      <c r="A178" s="18" t="s">
        <v>413</v>
      </c>
      <c r="B178" s="16" t="s">
        <v>414</v>
      </c>
      <c r="C178" s="10"/>
      <c r="D178" s="18" t="s">
        <v>193</v>
      </c>
      <c r="E178" s="16"/>
      <c r="F178" s="16"/>
      <c r="G178" s="16"/>
      <c r="H178" s="16"/>
      <c r="I178" s="16"/>
      <c r="J178" s="16"/>
      <c r="K178" s="16" t="s">
        <v>415</v>
      </c>
      <c r="L178" s="16"/>
      <c r="M178" s="16"/>
      <c r="N178" s="23"/>
      <c r="O178" s="23"/>
      <c r="P178" s="38">
        <v>0</v>
      </c>
      <c r="Q178" s="38">
        <v>0</v>
      </c>
      <c r="R178" s="44">
        <v>0</v>
      </c>
      <c r="S178" s="38">
        <v>0</v>
      </c>
      <c r="T178" s="38">
        <v>0</v>
      </c>
      <c r="U178" s="38">
        <v>0</v>
      </c>
      <c r="V178" s="10"/>
    </row>
    <row r="179" spans="1:22" ht="171.75" customHeight="1">
      <c r="A179" s="18" t="s">
        <v>416</v>
      </c>
      <c r="B179" s="16" t="s">
        <v>417</v>
      </c>
      <c r="C179" s="10"/>
      <c r="D179" s="18" t="s">
        <v>418</v>
      </c>
      <c r="E179" s="16"/>
      <c r="F179" s="16"/>
      <c r="G179" s="16"/>
      <c r="H179" s="16"/>
      <c r="I179" s="16"/>
      <c r="J179" s="16"/>
      <c r="K179" s="16" t="s">
        <v>419</v>
      </c>
      <c r="L179" s="16"/>
      <c r="M179" s="16"/>
      <c r="N179" s="23"/>
      <c r="O179" s="23"/>
      <c r="P179" s="38">
        <v>0</v>
      </c>
      <c r="Q179" s="38">
        <v>0</v>
      </c>
      <c r="R179" s="44">
        <v>0</v>
      </c>
      <c r="S179" s="38">
        <v>0</v>
      </c>
      <c r="T179" s="38">
        <v>0</v>
      </c>
      <c r="U179" s="38">
        <v>0</v>
      </c>
      <c r="V179" s="10"/>
    </row>
    <row r="180" spans="1:22" ht="14.25">
      <c r="A180" s="18"/>
      <c r="B180" s="16"/>
      <c r="C180" s="10"/>
      <c r="D180" s="18" t="s">
        <v>79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23"/>
      <c r="O180" s="23"/>
      <c r="P180" s="38">
        <v>0</v>
      </c>
      <c r="Q180" s="38">
        <v>0</v>
      </c>
      <c r="R180" s="44"/>
      <c r="S180" s="38"/>
      <c r="T180" s="38"/>
      <c r="U180" s="38"/>
      <c r="V180" s="10"/>
    </row>
    <row r="181" spans="1:22" ht="22.5">
      <c r="A181" s="18"/>
      <c r="B181" s="16" t="s">
        <v>533</v>
      </c>
      <c r="C181" s="10"/>
      <c r="D181" s="18" t="s">
        <v>82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23"/>
      <c r="O181" s="23"/>
      <c r="P181" s="38">
        <v>0</v>
      </c>
      <c r="Q181" s="38">
        <v>0</v>
      </c>
      <c r="R181" s="44">
        <v>0</v>
      </c>
      <c r="S181" s="38">
        <v>0</v>
      </c>
      <c r="T181" s="38">
        <v>0</v>
      </c>
      <c r="U181" s="38">
        <v>0</v>
      </c>
      <c r="V181" s="10"/>
    </row>
    <row r="182" spans="1:22" ht="14.25">
      <c r="A182" s="18"/>
      <c r="B182" s="16"/>
      <c r="C182" s="10"/>
      <c r="D182" s="18" t="s">
        <v>420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23"/>
      <c r="O182" s="23"/>
      <c r="P182" s="38">
        <v>0</v>
      </c>
      <c r="Q182" s="38">
        <v>0</v>
      </c>
      <c r="R182" s="44">
        <v>0</v>
      </c>
      <c r="S182" s="38">
        <v>0</v>
      </c>
      <c r="T182" s="38">
        <v>0</v>
      </c>
      <c r="U182" s="38">
        <v>0</v>
      </c>
      <c r="V182" s="10"/>
    </row>
    <row r="183" spans="1:22" ht="146.25">
      <c r="A183" s="18" t="s">
        <v>421</v>
      </c>
      <c r="B183" s="16" t="s">
        <v>422</v>
      </c>
      <c r="C183" s="10"/>
      <c r="D183" s="18" t="s">
        <v>9</v>
      </c>
      <c r="E183" s="16" t="s">
        <v>423</v>
      </c>
      <c r="F183" s="16"/>
      <c r="G183" s="16"/>
      <c r="H183" s="16" t="s">
        <v>424</v>
      </c>
      <c r="I183" s="16"/>
      <c r="J183" s="16"/>
      <c r="K183" s="16" t="s">
        <v>432</v>
      </c>
      <c r="L183" s="16" t="s">
        <v>243</v>
      </c>
      <c r="M183" s="16" t="s">
        <v>433</v>
      </c>
      <c r="N183" s="23">
        <v>3.1</v>
      </c>
      <c r="O183" s="23">
        <v>0</v>
      </c>
      <c r="P183" s="38">
        <v>1.8</v>
      </c>
      <c r="Q183" s="38">
        <v>1.8</v>
      </c>
      <c r="R183" s="38">
        <v>16</v>
      </c>
      <c r="S183" s="38">
        <v>0</v>
      </c>
      <c r="T183" s="38">
        <v>0</v>
      </c>
      <c r="U183" s="38">
        <v>0</v>
      </c>
      <c r="V183" s="10"/>
    </row>
    <row r="184" spans="1:22" ht="14.25">
      <c r="A184" s="18" t="s">
        <v>434</v>
      </c>
      <c r="B184" s="16" t="s">
        <v>435</v>
      </c>
      <c r="C184" s="10"/>
      <c r="D184" s="18" t="s">
        <v>418</v>
      </c>
      <c r="E184" s="14"/>
      <c r="F184" s="16"/>
      <c r="G184" s="16"/>
      <c r="H184" s="14"/>
      <c r="I184" s="16"/>
      <c r="J184" s="16"/>
      <c r="K184" s="16"/>
      <c r="L184" s="16"/>
      <c r="M184" s="16"/>
      <c r="N184" s="23"/>
      <c r="O184" s="23"/>
      <c r="P184" s="38">
        <v>266.6</v>
      </c>
      <c r="Q184" s="38">
        <v>266.6</v>
      </c>
      <c r="R184" s="38">
        <v>129</v>
      </c>
      <c r="S184" s="38">
        <v>29</v>
      </c>
      <c r="T184" s="38">
        <v>29</v>
      </c>
      <c r="U184" s="38">
        <v>29</v>
      </c>
      <c r="V184" s="10"/>
    </row>
    <row r="185" spans="1:22" ht="14.25">
      <c r="A185" s="18"/>
      <c r="B185" s="16" t="s">
        <v>261</v>
      </c>
      <c r="C185" s="10"/>
      <c r="D185" s="18" t="s">
        <v>27</v>
      </c>
      <c r="E185" s="14"/>
      <c r="F185" s="16"/>
      <c r="G185" s="16"/>
      <c r="H185" s="14"/>
      <c r="I185" s="16"/>
      <c r="J185" s="16"/>
      <c r="K185" s="16"/>
      <c r="L185" s="16"/>
      <c r="M185" s="16"/>
      <c r="N185" s="23"/>
      <c r="O185" s="23"/>
      <c r="P185" s="38">
        <v>0</v>
      </c>
      <c r="Q185" s="38">
        <v>0</v>
      </c>
      <c r="R185" s="38"/>
      <c r="S185" s="38">
        <v>730.3</v>
      </c>
      <c r="T185" s="38">
        <v>0</v>
      </c>
      <c r="U185" s="38">
        <v>0</v>
      </c>
      <c r="V185" s="10"/>
    </row>
    <row r="186" spans="1:22" ht="247.5" customHeight="1">
      <c r="A186" s="18" t="s">
        <v>437</v>
      </c>
      <c r="B186" s="16" t="s">
        <v>438</v>
      </c>
      <c r="C186" s="10"/>
      <c r="D186" s="18" t="s">
        <v>276</v>
      </c>
      <c r="E186" s="14" t="s">
        <v>439</v>
      </c>
      <c r="F186" s="10"/>
      <c r="G186" s="10"/>
      <c r="H186" s="14" t="s">
        <v>531</v>
      </c>
      <c r="I186" s="16" t="s">
        <v>532</v>
      </c>
      <c r="J186" s="10"/>
      <c r="K186" s="16" t="s">
        <v>440</v>
      </c>
      <c r="L186" s="16"/>
      <c r="M186" s="20" t="s">
        <v>441</v>
      </c>
      <c r="N186" s="23"/>
      <c r="O186" s="23"/>
      <c r="P186" s="38">
        <v>118.8</v>
      </c>
      <c r="Q186" s="38">
        <v>118.8</v>
      </c>
      <c r="R186" s="38">
        <v>163.5</v>
      </c>
      <c r="S186" s="36">
        <v>158.6</v>
      </c>
      <c r="T186" s="38">
        <v>169.8</v>
      </c>
      <c r="U186" s="38">
        <v>198</v>
      </c>
      <c r="V186" s="10"/>
    </row>
    <row r="187" spans="1:22" ht="112.5" customHeight="1">
      <c r="A187" s="18" t="s">
        <v>442</v>
      </c>
      <c r="B187" s="16" t="s">
        <v>443</v>
      </c>
      <c r="C187" s="10"/>
      <c r="D187" s="18" t="s">
        <v>193</v>
      </c>
      <c r="E187" s="14" t="s">
        <v>444</v>
      </c>
      <c r="F187" s="10"/>
      <c r="G187" s="10"/>
      <c r="H187" s="14" t="s">
        <v>445</v>
      </c>
      <c r="I187" s="16"/>
      <c r="J187" s="10"/>
      <c r="K187" s="16" t="s">
        <v>446</v>
      </c>
      <c r="L187" s="16"/>
      <c r="M187" s="16"/>
      <c r="N187" s="23"/>
      <c r="O187" s="23"/>
      <c r="P187" s="38">
        <v>0</v>
      </c>
      <c r="Q187" s="38">
        <v>0</v>
      </c>
      <c r="R187" s="38">
        <v>0</v>
      </c>
      <c r="S187" s="38">
        <v>0</v>
      </c>
      <c r="T187" s="38"/>
      <c r="U187" s="38"/>
      <c r="V187" s="10"/>
    </row>
    <row r="188" spans="1:22" ht="14.25">
      <c r="A188" s="18"/>
      <c r="B188" s="16"/>
      <c r="C188" s="29"/>
      <c r="D188" s="30" t="s">
        <v>199</v>
      </c>
      <c r="E188" s="14"/>
      <c r="F188" s="10"/>
      <c r="G188" s="10"/>
      <c r="H188" s="14"/>
      <c r="I188" s="16"/>
      <c r="J188" s="10"/>
      <c r="K188" s="16"/>
      <c r="L188" s="16"/>
      <c r="M188" s="16"/>
      <c r="N188" s="23"/>
      <c r="O188" s="23"/>
      <c r="P188" s="38"/>
      <c r="Q188" s="38"/>
      <c r="R188" s="38"/>
      <c r="S188" s="38"/>
      <c r="T188" s="38"/>
      <c r="U188" s="38"/>
      <c r="V188" s="10"/>
    </row>
    <row r="189" spans="1:22" ht="22.5">
      <c r="A189" s="21"/>
      <c r="B189" s="16" t="s">
        <v>447</v>
      </c>
      <c r="C189" s="14"/>
      <c r="D189" s="15" t="s">
        <v>193</v>
      </c>
      <c r="E189" s="14"/>
      <c r="F189" s="16"/>
      <c r="G189" s="16"/>
      <c r="H189" s="14"/>
      <c r="I189" s="16"/>
      <c r="J189" s="22"/>
      <c r="K189" s="16"/>
      <c r="L189" s="16"/>
      <c r="M189" s="18"/>
      <c r="N189" s="18"/>
      <c r="O189" s="18"/>
      <c r="P189" s="36" t="s">
        <v>44</v>
      </c>
      <c r="Q189" s="36" t="s">
        <v>44</v>
      </c>
      <c r="R189" s="46">
        <v>0</v>
      </c>
      <c r="S189" s="34">
        <v>0</v>
      </c>
      <c r="T189" s="34">
        <v>0</v>
      </c>
      <c r="U189" s="34">
        <v>0</v>
      </c>
      <c r="V189" s="10"/>
    </row>
    <row r="190" spans="1:22" ht="60.75" customHeight="1">
      <c r="A190" s="21"/>
      <c r="B190" s="16" t="s">
        <v>259</v>
      </c>
      <c r="C190" s="14"/>
      <c r="D190" s="15" t="s">
        <v>418</v>
      </c>
      <c r="E190" s="14"/>
      <c r="F190" s="16"/>
      <c r="G190" s="16"/>
      <c r="H190" s="14"/>
      <c r="I190" s="16"/>
      <c r="J190" s="22"/>
      <c r="K190" s="16"/>
      <c r="L190" s="16"/>
      <c r="M190" s="18"/>
      <c r="N190" s="18"/>
      <c r="O190" s="18"/>
      <c r="P190" s="36" t="s">
        <v>41</v>
      </c>
      <c r="Q190" s="36" t="s">
        <v>41</v>
      </c>
      <c r="R190" s="46">
        <v>0</v>
      </c>
      <c r="S190" s="34">
        <v>0</v>
      </c>
      <c r="T190" s="34">
        <v>0</v>
      </c>
      <c r="U190" s="34">
        <v>0</v>
      </c>
      <c r="V190" s="10"/>
    </row>
    <row r="191" spans="1:22" ht="60.75" customHeight="1">
      <c r="A191" s="21"/>
      <c r="B191" s="16" t="s">
        <v>178</v>
      </c>
      <c r="C191" s="14"/>
      <c r="D191" s="15" t="s">
        <v>418</v>
      </c>
      <c r="E191" s="14"/>
      <c r="F191" s="16"/>
      <c r="G191" s="16"/>
      <c r="H191" s="14"/>
      <c r="I191" s="16"/>
      <c r="J191" s="22"/>
      <c r="K191" s="16"/>
      <c r="L191" s="16"/>
      <c r="M191" s="18"/>
      <c r="N191" s="18"/>
      <c r="O191" s="18"/>
      <c r="P191" s="36" t="s">
        <v>44</v>
      </c>
      <c r="Q191" s="36" t="s">
        <v>44</v>
      </c>
      <c r="R191" s="46">
        <v>0</v>
      </c>
      <c r="S191" s="34">
        <v>0</v>
      </c>
      <c r="T191" s="34">
        <v>0</v>
      </c>
      <c r="U191" s="34">
        <v>0</v>
      </c>
      <c r="V191" s="10"/>
    </row>
    <row r="192" spans="1:22" ht="47.25" customHeight="1">
      <c r="A192" s="21"/>
      <c r="B192" s="16" t="s">
        <v>263</v>
      </c>
      <c r="C192" s="14"/>
      <c r="D192" s="15" t="s">
        <v>45</v>
      </c>
      <c r="E192" s="14"/>
      <c r="F192" s="16"/>
      <c r="G192" s="16"/>
      <c r="H192" s="14"/>
      <c r="I192" s="16"/>
      <c r="J192" s="22"/>
      <c r="K192" s="16"/>
      <c r="L192" s="16"/>
      <c r="M192" s="18"/>
      <c r="N192" s="18"/>
      <c r="O192" s="18"/>
      <c r="P192" s="36" t="s">
        <v>44</v>
      </c>
      <c r="Q192" s="36" t="s">
        <v>44</v>
      </c>
      <c r="R192" s="46">
        <v>8682</v>
      </c>
      <c r="S192" s="34">
        <v>8174.7</v>
      </c>
      <c r="T192" s="34">
        <v>2366.6</v>
      </c>
      <c r="U192" s="34">
        <v>2366.6</v>
      </c>
      <c r="V192" s="10"/>
    </row>
    <row r="193" spans="1:22" ht="92.25" customHeight="1">
      <c r="A193" s="21"/>
      <c r="B193" s="16" t="s">
        <v>179</v>
      </c>
      <c r="C193" s="14"/>
      <c r="D193" s="15" t="s">
        <v>418</v>
      </c>
      <c r="E193" s="14"/>
      <c r="F193" s="16"/>
      <c r="G193" s="16"/>
      <c r="H193" s="14"/>
      <c r="I193" s="16"/>
      <c r="J193" s="22"/>
      <c r="K193" s="16"/>
      <c r="L193" s="16"/>
      <c r="M193" s="18"/>
      <c r="N193" s="18"/>
      <c r="O193" s="18"/>
      <c r="P193" s="36" t="s">
        <v>350</v>
      </c>
      <c r="Q193" s="36" t="s">
        <v>350</v>
      </c>
      <c r="R193" s="46">
        <v>0</v>
      </c>
      <c r="S193" s="34">
        <v>0</v>
      </c>
      <c r="T193" s="34">
        <v>0</v>
      </c>
      <c r="U193" s="34">
        <v>0</v>
      </c>
      <c r="V193" s="10"/>
    </row>
    <row r="194" spans="1:22" ht="16.5" customHeight="1">
      <c r="A194" s="18" t="s">
        <v>451</v>
      </c>
      <c r="B194" s="16" t="s">
        <v>448</v>
      </c>
      <c r="C194" s="14"/>
      <c r="D194" s="15" t="s">
        <v>449</v>
      </c>
      <c r="E194" s="14"/>
      <c r="F194" s="16"/>
      <c r="G194" s="16"/>
      <c r="H194" s="14"/>
      <c r="I194" s="16"/>
      <c r="J194" s="22"/>
      <c r="K194" s="16" t="s">
        <v>450</v>
      </c>
      <c r="L194" s="16"/>
      <c r="M194" s="18"/>
      <c r="N194" s="18"/>
      <c r="O194" s="18"/>
      <c r="P194" s="36" t="s">
        <v>44</v>
      </c>
      <c r="Q194" s="36" t="s">
        <v>44</v>
      </c>
      <c r="R194" s="47" t="s">
        <v>44</v>
      </c>
      <c r="S194" s="34">
        <v>0</v>
      </c>
      <c r="T194" s="34"/>
      <c r="U194" s="34"/>
      <c r="V194" s="10"/>
    </row>
    <row r="195" spans="1:22" ht="70.5" customHeight="1">
      <c r="A195" s="18"/>
      <c r="B195" s="16" t="s">
        <v>452</v>
      </c>
      <c r="C195" s="10"/>
      <c r="D195" s="18" t="s">
        <v>10</v>
      </c>
      <c r="E195" s="14"/>
      <c r="F195" s="10"/>
      <c r="G195" s="10"/>
      <c r="H195" s="14"/>
      <c r="I195" s="16"/>
      <c r="J195" s="10"/>
      <c r="K195" s="16" t="s">
        <v>453</v>
      </c>
      <c r="L195" s="16"/>
      <c r="M195" s="16"/>
      <c r="N195" s="23"/>
      <c r="O195" s="23"/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10"/>
    </row>
    <row r="196" spans="1:22" ht="14.25">
      <c r="A196" s="18"/>
      <c r="B196" s="16" t="s">
        <v>351</v>
      </c>
      <c r="C196" s="10"/>
      <c r="D196" s="18" t="s">
        <v>11</v>
      </c>
      <c r="E196" s="14"/>
      <c r="F196" s="10"/>
      <c r="G196" s="10"/>
      <c r="H196" s="14"/>
      <c r="I196" s="16"/>
      <c r="J196" s="10"/>
      <c r="K196" s="16"/>
      <c r="L196" s="16"/>
      <c r="M196" s="16"/>
      <c r="N196" s="23"/>
      <c r="O196" s="23"/>
      <c r="P196" s="38">
        <v>102.4</v>
      </c>
      <c r="Q196" s="38">
        <v>100.3</v>
      </c>
      <c r="R196" s="38">
        <v>194.4</v>
      </c>
      <c r="S196" s="38">
        <v>42.3</v>
      </c>
      <c r="T196" s="38">
        <v>100.3</v>
      </c>
      <c r="U196" s="38">
        <v>51.4</v>
      </c>
      <c r="V196" s="10"/>
    </row>
    <row r="197" spans="1:22" ht="90" customHeight="1">
      <c r="A197" s="18"/>
      <c r="B197" s="16" t="s">
        <v>456</v>
      </c>
      <c r="C197" s="10"/>
      <c r="D197" s="18" t="s">
        <v>418</v>
      </c>
      <c r="E197" s="10"/>
      <c r="F197" s="10"/>
      <c r="G197" s="10"/>
      <c r="H197" s="10"/>
      <c r="I197" s="10"/>
      <c r="J197" s="10"/>
      <c r="K197" s="16" t="s">
        <v>457</v>
      </c>
      <c r="L197" s="10"/>
      <c r="M197" s="10"/>
      <c r="N197" s="23">
        <f>N123+N126+N129+N130+N131+N133+N134+N136+N138+N140+N141+N143+N144+N151+N153+N154+N159+N161+N163+N164+N165+N171+N178+N183+N184+N186</f>
        <v>55674</v>
      </c>
      <c r="O197" s="23">
        <f>SUM(O123:O186)</f>
        <v>56013.2</v>
      </c>
      <c r="P197" s="38">
        <v>70.9</v>
      </c>
      <c r="Q197" s="38">
        <v>70.9</v>
      </c>
      <c r="R197" s="38">
        <v>39.2</v>
      </c>
      <c r="S197" s="38">
        <v>0</v>
      </c>
      <c r="T197" s="38">
        <v>0</v>
      </c>
      <c r="U197" s="38">
        <v>0</v>
      </c>
      <c r="V197" s="10"/>
    </row>
    <row r="198" spans="1:22" ht="35.25" customHeight="1">
      <c r="A198" s="18"/>
      <c r="B198" s="16" t="s">
        <v>458</v>
      </c>
      <c r="C198" s="10"/>
      <c r="D198" s="18" t="s">
        <v>10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23"/>
      <c r="O198" s="23"/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10"/>
    </row>
    <row r="199" spans="1:22" ht="29.25" customHeight="1">
      <c r="A199" s="18" t="s">
        <v>459</v>
      </c>
      <c r="B199" s="16"/>
      <c r="C199" s="10"/>
      <c r="D199" s="18" t="s">
        <v>11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23"/>
      <c r="O199" s="23"/>
      <c r="P199" s="38">
        <v>177.9</v>
      </c>
      <c r="Q199" s="38">
        <v>177.9</v>
      </c>
      <c r="R199" s="38">
        <v>0</v>
      </c>
      <c r="S199" s="38">
        <v>0</v>
      </c>
      <c r="T199" s="38">
        <v>0</v>
      </c>
      <c r="U199" s="38">
        <v>0</v>
      </c>
      <c r="V199" s="10"/>
    </row>
    <row r="200" spans="1:22" ht="29.25" customHeight="1">
      <c r="A200" s="18"/>
      <c r="B200" s="16" t="s">
        <v>262</v>
      </c>
      <c r="C200" s="10"/>
      <c r="D200" s="18" t="s">
        <v>11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23"/>
      <c r="O200" s="23"/>
      <c r="P200" s="38">
        <v>0</v>
      </c>
      <c r="Q200" s="38">
        <v>0</v>
      </c>
      <c r="R200" s="38">
        <v>271.9</v>
      </c>
      <c r="S200" s="38">
        <v>96.7</v>
      </c>
      <c r="T200" s="38">
        <v>52.8</v>
      </c>
      <c r="U200" s="38">
        <v>0</v>
      </c>
      <c r="V200" s="10"/>
    </row>
    <row r="201" spans="1:22" ht="190.5" customHeight="1">
      <c r="A201" s="18"/>
      <c r="B201" s="16" t="s">
        <v>460</v>
      </c>
      <c r="C201" s="10"/>
      <c r="D201" s="18" t="s">
        <v>461</v>
      </c>
      <c r="E201" s="16" t="s">
        <v>462</v>
      </c>
      <c r="F201" s="10"/>
      <c r="G201" s="10"/>
      <c r="H201" s="16" t="s">
        <v>463</v>
      </c>
      <c r="I201" s="10"/>
      <c r="J201" s="10"/>
      <c r="K201" s="16" t="s">
        <v>464</v>
      </c>
      <c r="L201" s="10"/>
      <c r="M201" s="10"/>
      <c r="N201" s="23"/>
      <c r="O201" s="23"/>
      <c r="P201" s="38">
        <v>7471.3</v>
      </c>
      <c r="Q201" s="38">
        <v>7471.3</v>
      </c>
      <c r="R201" s="38">
        <v>0</v>
      </c>
      <c r="S201" s="38">
        <v>0</v>
      </c>
      <c r="T201" s="38">
        <v>0</v>
      </c>
      <c r="U201" s="38">
        <v>0</v>
      </c>
      <c r="V201" s="10"/>
    </row>
    <row r="202" spans="1:22" ht="36.75" customHeight="1">
      <c r="A202" s="18" t="s">
        <v>466</v>
      </c>
      <c r="B202" s="16" t="s">
        <v>465</v>
      </c>
      <c r="C202" s="10"/>
      <c r="D202" s="18" t="s">
        <v>461</v>
      </c>
      <c r="E202" s="16"/>
      <c r="F202" s="10"/>
      <c r="G202" s="10"/>
      <c r="H202" s="16"/>
      <c r="I202" s="10"/>
      <c r="J202" s="10"/>
      <c r="K202" s="16"/>
      <c r="L202" s="10"/>
      <c r="M202" s="10"/>
      <c r="N202" s="23"/>
      <c r="O202" s="23"/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10"/>
    </row>
    <row r="203" spans="1:22" ht="55.5" customHeight="1">
      <c r="A203" s="18"/>
      <c r="B203" s="16" t="s">
        <v>467</v>
      </c>
      <c r="C203" s="10"/>
      <c r="D203" s="18" t="s">
        <v>141</v>
      </c>
      <c r="E203" s="16"/>
      <c r="F203" s="10"/>
      <c r="G203" s="10"/>
      <c r="H203" s="16"/>
      <c r="I203" s="10"/>
      <c r="J203" s="10"/>
      <c r="K203" s="16" t="s">
        <v>415</v>
      </c>
      <c r="L203" s="10"/>
      <c r="M203" s="10"/>
      <c r="N203" s="23"/>
      <c r="O203" s="23"/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10"/>
    </row>
    <row r="204" spans="1:22" ht="14.25">
      <c r="A204" s="18" t="s">
        <v>468</v>
      </c>
      <c r="B204" s="16" t="s">
        <v>504</v>
      </c>
      <c r="C204" s="10"/>
      <c r="D204" s="18" t="s">
        <v>141</v>
      </c>
      <c r="E204" s="16"/>
      <c r="F204" s="10"/>
      <c r="G204" s="10"/>
      <c r="H204" s="16"/>
      <c r="I204" s="10"/>
      <c r="J204" s="10"/>
      <c r="K204" s="16"/>
      <c r="L204" s="10"/>
      <c r="M204" s="10"/>
      <c r="N204" s="23"/>
      <c r="O204" s="23"/>
      <c r="P204" s="38">
        <v>355.3</v>
      </c>
      <c r="Q204" s="38">
        <v>338.8</v>
      </c>
      <c r="R204" s="38">
        <v>0</v>
      </c>
      <c r="S204" s="38">
        <v>0</v>
      </c>
      <c r="T204" s="38">
        <v>0</v>
      </c>
      <c r="U204" s="38">
        <v>0</v>
      </c>
      <c r="V204" s="10"/>
    </row>
    <row r="205" spans="1:22" ht="129" customHeight="1">
      <c r="A205" s="18" t="s">
        <v>471</v>
      </c>
      <c r="B205" s="16" t="s">
        <v>469</v>
      </c>
      <c r="C205" s="10"/>
      <c r="D205" s="18" t="s">
        <v>27</v>
      </c>
      <c r="E205" s="10"/>
      <c r="F205" s="10"/>
      <c r="G205" s="10"/>
      <c r="H205" s="16"/>
      <c r="I205" s="10"/>
      <c r="J205" s="10"/>
      <c r="K205" s="16" t="s">
        <v>470</v>
      </c>
      <c r="L205" s="10"/>
      <c r="M205" s="10"/>
      <c r="N205" s="23"/>
      <c r="O205" s="23"/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10"/>
    </row>
    <row r="206" spans="1:22" ht="249" customHeight="1">
      <c r="A206" s="18"/>
      <c r="B206" s="16" t="s">
        <v>472</v>
      </c>
      <c r="C206" s="10"/>
      <c r="D206" s="18" t="s">
        <v>420</v>
      </c>
      <c r="E206" s="16" t="s">
        <v>473</v>
      </c>
      <c r="F206" s="10"/>
      <c r="G206" s="10"/>
      <c r="H206" s="10"/>
      <c r="I206" s="10"/>
      <c r="J206" s="10"/>
      <c r="K206" s="16" t="s">
        <v>474</v>
      </c>
      <c r="L206" s="10"/>
      <c r="M206" s="10"/>
      <c r="N206" s="23"/>
      <c r="O206" s="23"/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10"/>
    </row>
    <row r="207" spans="1:22" ht="14.25">
      <c r="A207" s="18"/>
      <c r="B207" s="16"/>
      <c r="C207" s="10"/>
      <c r="D207" s="18" t="s">
        <v>475</v>
      </c>
      <c r="E207" s="16"/>
      <c r="F207" s="10"/>
      <c r="G207" s="10"/>
      <c r="H207" s="10"/>
      <c r="I207" s="10"/>
      <c r="J207" s="10"/>
      <c r="K207" s="16"/>
      <c r="L207" s="10"/>
      <c r="M207" s="10"/>
      <c r="N207" s="23"/>
      <c r="O207" s="23"/>
      <c r="P207" s="38">
        <v>1188.3</v>
      </c>
      <c r="Q207" s="38">
        <v>1088.3</v>
      </c>
      <c r="R207" s="38">
        <v>121.2</v>
      </c>
      <c r="S207" s="38">
        <v>142.9</v>
      </c>
      <c r="T207" s="38">
        <v>41.4</v>
      </c>
      <c r="U207" s="38">
        <v>41.4</v>
      </c>
      <c r="V207" s="10"/>
    </row>
    <row r="208" spans="1:22" ht="74.25" customHeight="1">
      <c r="A208" s="18"/>
      <c r="B208" s="16" t="s">
        <v>476</v>
      </c>
      <c r="C208" s="10"/>
      <c r="D208" s="18" t="s">
        <v>193</v>
      </c>
      <c r="E208" s="16"/>
      <c r="F208" s="10"/>
      <c r="G208" s="10"/>
      <c r="H208" s="10"/>
      <c r="I208" s="10"/>
      <c r="J208" s="10"/>
      <c r="K208" s="16" t="s">
        <v>477</v>
      </c>
      <c r="L208" s="10"/>
      <c r="M208" s="10"/>
      <c r="N208" s="23"/>
      <c r="O208" s="23"/>
      <c r="P208" s="38">
        <v>0</v>
      </c>
      <c r="Q208" s="38">
        <v>0</v>
      </c>
      <c r="R208" s="38">
        <v>0</v>
      </c>
      <c r="S208" s="38"/>
      <c r="T208" s="38"/>
      <c r="U208" s="38"/>
      <c r="V208" s="10"/>
    </row>
    <row r="209" spans="1:22" ht="22.5">
      <c r="A209" s="10"/>
      <c r="B209" s="16" t="s">
        <v>425</v>
      </c>
      <c r="C209" s="10"/>
      <c r="D209" s="18" t="s">
        <v>158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23"/>
      <c r="O209" s="23"/>
      <c r="P209" s="38">
        <v>5206.4</v>
      </c>
      <c r="Q209" s="38">
        <v>4606.1</v>
      </c>
      <c r="R209" s="38">
        <v>0</v>
      </c>
      <c r="S209" s="38"/>
      <c r="T209" s="38"/>
      <c r="U209" s="38"/>
      <c r="V209" s="10"/>
    </row>
    <row r="210" spans="1:22" ht="14.25">
      <c r="A210" s="10"/>
      <c r="B210" s="16"/>
      <c r="C210" s="10"/>
      <c r="D210" s="18" t="s">
        <v>82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23"/>
      <c r="O210" s="23"/>
      <c r="P210" s="38">
        <v>0</v>
      </c>
      <c r="Q210" s="38">
        <v>0</v>
      </c>
      <c r="R210" s="38">
        <v>6471.9</v>
      </c>
      <c r="S210" s="38">
        <v>6056</v>
      </c>
      <c r="T210" s="38">
        <v>6262.9</v>
      </c>
      <c r="U210" s="38">
        <v>6281</v>
      </c>
      <c r="V210" s="10"/>
    </row>
    <row r="211" spans="1:22" ht="33.75">
      <c r="A211" s="10"/>
      <c r="B211" s="16" t="s">
        <v>90</v>
      </c>
      <c r="C211" s="10"/>
      <c r="D211" s="18" t="s">
        <v>3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23"/>
      <c r="O211" s="23"/>
      <c r="P211" s="38">
        <v>0</v>
      </c>
      <c r="Q211" s="38">
        <v>0</v>
      </c>
      <c r="R211" s="38">
        <v>0</v>
      </c>
      <c r="S211" s="38">
        <v>151.2</v>
      </c>
      <c r="T211" s="38">
        <v>154.2</v>
      </c>
      <c r="U211" s="38">
        <v>160.4</v>
      </c>
      <c r="V211" s="10"/>
    </row>
    <row r="212" spans="1:22" ht="22.5">
      <c r="A212" s="10"/>
      <c r="B212" s="16" t="s">
        <v>325</v>
      </c>
      <c r="C212" s="10"/>
      <c r="D212" s="18" t="s">
        <v>326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23"/>
      <c r="O212" s="23"/>
      <c r="P212" s="38">
        <v>0</v>
      </c>
      <c r="Q212" s="38">
        <v>0</v>
      </c>
      <c r="R212" s="38">
        <v>0</v>
      </c>
      <c r="S212" s="38">
        <v>0</v>
      </c>
      <c r="T212" s="38">
        <v>2912.9</v>
      </c>
      <c r="U212" s="38">
        <v>5955.1</v>
      </c>
      <c r="V212" s="10"/>
    </row>
    <row r="213" spans="1:22" ht="14.25">
      <c r="A213" s="10"/>
      <c r="B213" s="10" t="s">
        <v>478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23">
        <f aca="true" t="shared" si="7" ref="N213:U213">N11+N122</f>
        <v>180954.1</v>
      </c>
      <c r="O213" s="23">
        <f t="shared" si="7"/>
        <v>178750.3</v>
      </c>
      <c r="P213" s="38">
        <f t="shared" si="7"/>
        <v>300652.1</v>
      </c>
      <c r="Q213" s="38">
        <f t="shared" si="7"/>
        <v>292620.6</v>
      </c>
      <c r="R213" s="38">
        <f t="shared" si="7"/>
        <v>390539.7</v>
      </c>
      <c r="S213" s="38">
        <f t="shared" si="7"/>
        <v>314406.8</v>
      </c>
      <c r="T213" s="38">
        <f t="shared" si="7"/>
        <v>290121.4</v>
      </c>
      <c r="U213" s="38">
        <f t="shared" si="7"/>
        <v>295241.8</v>
      </c>
      <c r="V213" s="10"/>
    </row>
    <row r="214" spans="1:22" ht="14.25">
      <c r="A214" s="1"/>
      <c r="B214" s="1"/>
      <c r="C214" s="1"/>
      <c r="D214" s="1" t="s">
        <v>511</v>
      </c>
      <c r="E214" s="1"/>
      <c r="F214" s="1"/>
      <c r="G214" s="1"/>
      <c r="H214" s="1"/>
      <c r="I214" s="1"/>
      <c r="J214" s="1"/>
      <c r="K214" s="1"/>
      <c r="L214" s="1"/>
      <c r="M214" s="1"/>
      <c r="N214" s="1">
        <v>180954.1</v>
      </c>
      <c r="O214" s="1">
        <v>178750.3</v>
      </c>
      <c r="P214" s="48">
        <v>300652.1</v>
      </c>
      <c r="Q214" s="48">
        <v>292620.6</v>
      </c>
      <c r="R214" s="48">
        <v>390539.7</v>
      </c>
      <c r="S214" s="48">
        <v>314406.8</v>
      </c>
      <c r="T214" s="49">
        <v>290121.4</v>
      </c>
      <c r="U214" s="49">
        <v>295241.8</v>
      </c>
      <c r="V214" s="1"/>
    </row>
    <row r="215" spans="1:2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1"/>
      <c r="Q215" s="31"/>
      <c r="R215" s="31"/>
      <c r="S215" s="31"/>
      <c r="T215" s="31"/>
      <c r="U215" s="31"/>
      <c r="V215" s="1"/>
    </row>
    <row r="216" spans="1:2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1"/>
      <c r="B217" s="1" t="s">
        <v>98</v>
      </c>
      <c r="C217" s="1"/>
      <c r="D217" s="1"/>
      <c r="E217" s="1"/>
      <c r="F217" s="1"/>
      <c r="G217" s="1" t="s">
        <v>479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32"/>
      <c r="T217" s="32"/>
      <c r="U217" s="32"/>
      <c r="V217" s="1"/>
    </row>
    <row r="218" spans="1:2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1"/>
      <c r="S220" s="1"/>
      <c r="T220" s="1"/>
      <c r="U220" s="1"/>
      <c r="V220" s="1"/>
    </row>
    <row r="221" spans="2:22" ht="12.75">
      <c r="B221" s="1" t="s">
        <v>480</v>
      </c>
      <c r="C221" s="1" t="s">
        <v>481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</sheetData>
  <sheetProtection/>
  <mergeCells count="13">
    <mergeCell ref="A7:C9"/>
    <mergeCell ref="E7:M7"/>
    <mergeCell ref="N7:T7"/>
    <mergeCell ref="E8:G8"/>
    <mergeCell ref="H8:J8"/>
    <mergeCell ref="K8:M8"/>
    <mergeCell ref="N8:O8"/>
    <mergeCell ref="P8:Q8"/>
    <mergeCell ref="R8:R9"/>
    <mergeCell ref="S8:S9"/>
    <mergeCell ref="T8:T9"/>
    <mergeCell ref="V7:V9"/>
    <mergeCell ref="U8:U9"/>
  </mergeCells>
  <printOptions/>
  <pageMargins left="0.75" right="0.17" top="0.31" bottom="0.29" header="0.17" footer="0.16"/>
  <pageSetup horizontalDpi="600" verticalDpi="600" orientation="landscape" paperSize="9" scale="75" r:id="rId1"/>
  <rowBreaks count="3" manualBreakCount="3">
    <brk id="114" max="21" man="1"/>
    <brk id="129" max="255" man="1"/>
    <brk id="20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fin9</cp:lastModifiedBy>
  <cp:lastPrinted>2013-02-08T05:09:25Z</cp:lastPrinted>
  <dcterms:created xsi:type="dcterms:W3CDTF">1996-10-08T23:32:33Z</dcterms:created>
  <dcterms:modified xsi:type="dcterms:W3CDTF">2013-02-21T04:49:42Z</dcterms:modified>
  <cp:category/>
  <cp:version/>
  <cp:contentType/>
  <cp:contentStatus/>
</cp:coreProperties>
</file>